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5198\Documents\"/>
    </mc:Choice>
  </mc:AlternateContent>
  <xr:revisionPtr revIDLastSave="0" documentId="8_{80957CB2-76BD-4775-BFBB-AB0F08727E2B}" xr6:coauthVersionLast="47" xr6:coauthVersionMax="47" xr10:uidLastSave="{00000000-0000-0000-0000-000000000000}"/>
  <bookViews>
    <workbookView xWindow="28680" yWindow="-120" windowWidth="29040" windowHeight="17640" xr2:uid="{00000000-000D-0000-FFFF-FFFF00000000}"/>
  </bookViews>
  <sheets>
    <sheet name="Activities" sheetId="1" r:id="rId1"/>
    <sheet name="Schedule" sheetId="2" r:id="rId2"/>
    <sheet name="Production Rates" sheetId="3" r:id="rId3"/>
  </sheets>
  <definedNames>
    <definedName name="_xlnm.Print_Area" localSheetId="0">Activities!$A$1:$I$173</definedName>
    <definedName name="_xlnm.Print_Area" localSheetId="2">'Production Rates'!$A$1:$G$56</definedName>
    <definedName name="_xlnm.Print_Area" localSheetId="1">Schedule!$A$1:$ED$172</definedName>
    <definedName name="Z_BDBAF737_1AD4_4A65_B651_F9D81570F352_.wvu.PrintArea" localSheetId="0" hidden="1">Activities!$A$1:$I$129</definedName>
    <definedName name="Z_BDBAF737_1AD4_4A65_B651_F9D81570F352_.wvu.PrintArea" localSheetId="2" hidden="1">'Production Rates'!$A$1:$G$56</definedName>
    <definedName name="Z_D8353231_BE10_43E4_8DF1_493939E16782_.wvu.PrintArea" localSheetId="0" hidden="1">Activities!$A$1:$I$129</definedName>
    <definedName name="Z_D8353231_BE10_43E4_8DF1_493939E16782_.wvu.PrintArea" localSheetId="2" hidden="1">'Production Rates'!$A$1:$G$56</definedName>
  </definedNames>
  <calcPr calcId="191029"/>
  <customWorkbookViews>
    <customWorkbookView name="u0285 - Personal View" guid="{D8353231-BE10-43E4-8DF1-493939E16782}" mergeInterval="0" personalView="1" maximized="1" windowWidth="1436" windowHeight="763" activeSheetId="3" showComments="commIndAndComment"/>
    <customWorkbookView name="Durbin, Lisa - Personal View" guid="{BDBAF737-1AD4-4A65-B651-F9D81570F352}" mergeInterval="0" personalView="1" maximized="1" windowWidth="1920" windowHeight="89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0" i="2" l="1"/>
  <c r="D141" i="2"/>
  <c r="D142" i="2"/>
  <c r="D143" i="2"/>
  <c r="D144" i="2"/>
  <c r="D145" i="2"/>
  <c r="D146" i="2"/>
  <c r="D147" i="2"/>
  <c r="D148" i="2"/>
  <c r="D149" i="2"/>
  <c r="D150" i="2"/>
  <c r="D151" i="2"/>
  <c r="D152" i="2"/>
  <c r="D153" i="2"/>
  <c r="D154" i="2"/>
  <c r="D155" i="2"/>
  <c r="D156" i="2"/>
  <c r="D157" i="2"/>
  <c r="D158" i="2"/>
  <c r="D159" i="2"/>
  <c r="D160" i="2"/>
  <c r="D139"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96" i="2"/>
  <c r="D54" i="2"/>
  <c r="D55" i="2"/>
  <c r="D56" i="2"/>
  <c r="D57" i="2"/>
  <c r="D58" i="2"/>
  <c r="D59" i="2"/>
  <c r="D60" i="2"/>
  <c r="D61" i="2"/>
  <c r="D62" i="2"/>
  <c r="D63" i="2"/>
  <c r="D64" i="2"/>
  <c r="D65" i="2"/>
  <c r="D66" i="2"/>
  <c r="D67" i="2"/>
  <c r="D68" i="2"/>
  <c r="D69" i="2"/>
  <c r="D70" i="2"/>
  <c r="D71" i="2"/>
  <c r="D72" i="2"/>
  <c r="D73" i="2"/>
  <c r="D74" i="2"/>
  <c r="D75" i="2"/>
  <c r="D76" i="2"/>
  <c r="D77" i="2"/>
  <c r="D78" i="2"/>
  <c r="D53" i="2"/>
  <c r="D11" i="2"/>
  <c r="D12" i="2"/>
  <c r="D13" i="2"/>
  <c r="D14" i="2"/>
  <c r="D15" i="2"/>
  <c r="D16" i="2"/>
  <c r="D17" i="2"/>
  <c r="D18" i="2"/>
  <c r="D19" i="2"/>
  <c r="D20" i="2"/>
  <c r="D21" i="2"/>
  <c r="D22" i="2"/>
  <c r="D23" i="2"/>
  <c r="D24" i="2"/>
  <c r="D25" i="2"/>
  <c r="D26" i="2"/>
  <c r="D27" i="2"/>
  <c r="D28" i="2"/>
  <c r="D29" i="2"/>
  <c r="D30" i="2"/>
  <c r="D31" i="2"/>
  <c r="D32" i="2"/>
  <c r="D33" i="2"/>
  <c r="D34" i="2"/>
  <c r="D35" i="2"/>
  <c r="D10" i="2"/>
  <c r="EF141" i="2"/>
  <c r="EG141" i="2" s="1"/>
  <c r="EF142" i="2"/>
  <c r="EG142" i="2" s="1"/>
  <c r="EF143" i="2"/>
  <c r="EG143" i="2" s="1"/>
  <c r="EF144" i="2"/>
  <c r="EG144" i="2" s="1"/>
  <c r="EF145" i="2"/>
  <c r="EG145" i="2" s="1"/>
  <c r="EF146" i="2"/>
  <c r="EG146" i="2" s="1"/>
  <c r="EF147" i="2"/>
  <c r="EG147" i="2" s="1"/>
  <c r="EF148" i="2"/>
  <c r="EG148" i="2" s="1"/>
  <c r="EF149" i="2"/>
  <c r="EG149" i="2" s="1"/>
  <c r="EF150" i="2"/>
  <c r="EG150" i="2" s="1"/>
  <c r="EF151" i="2"/>
  <c r="EG151" i="2" s="1"/>
  <c r="EF152" i="2"/>
  <c r="EG152" i="2" s="1"/>
  <c r="EF153" i="2"/>
  <c r="EG153" i="2" s="1"/>
  <c r="EF154" i="2"/>
  <c r="EG154" i="2" s="1"/>
  <c r="EF155" i="2"/>
  <c r="EG155" i="2" s="1"/>
  <c r="EF156" i="2"/>
  <c r="EG156" i="2" s="1"/>
  <c r="EF157" i="2"/>
  <c r="EG157" i="2" s="1"/>
  <c r="EF158" i="2"/>
  <c r="EG158" i="2" s="1"/>
  <c r="EF159" i="2"/>
  <c r="EG159" i="2" s="1"/>
  <c r="EF160" i="2"/>
  <c r="EG160" i="2" s="1"/>
  <c r="EF140" i="2"/>
  <c r="EG140" i="2" s="1"/>
  <c r="EF139" i="2"/>
  <c r="EG139" i="2" s="1"/>
  <c r="EF98" i="2"/>
  <c r="EG98" i="2" s="1"/>
  <c r="EF99" i="2"/>
  <c r="EG99" i="2" s="1"/>
  <c r="EF100" i="2"/>
  <c r="EG100" i="2" s="1"/>
  <c r="EF101" i="2"/>
  <c r="EG101" i="2" s="1"/>
  <c r="EF102" i="2"/>
  <c r="EG102" i="2" s="1"/>
  <c r="EF103" i="2"/>
  <c r="EG103" i="2" s="1"/>
  <c r="EF104" i="2"/>
  <c r="EG104" i="2" s="1"/>
  <c r="EF105" i="2"/>
  <c r="EG105" i="2" s="1"/>
  <c r="EF106" i="2"/>
  <c r="EG106" i="2" s="1"/>
  <c r="EF107" i="2"/>
  <c r="EG107" i="2" s="1"/>
  <c r="EF108" i="2"/>
  <c r="EG108" i="2" s="1"/>
  <c r="EF109" i="2"/>
  <c r="EG109" i="2" s="1"/>
  <c r="EF110" i="2"/>
  <c r="EG110" i="2" s="1"/>
  <c r="EF111" i="2"/>
  <c r="EG111" i="2" s="1"/>
  <c r="EF112" i="2"/>
  <c r="EG112" i="2" s="1"/>
  <c r="EF113" i="2"/>
  <c r="EG113" i="2" s="1"/>
  <c r="EF114" i="2"/>
  <c r="EG114" i="2" s="1"/>
  <c r="EF115" i="2"/>
  <c r="EG115" i="2" s="1"/>
  <c r="EF116" i="2"/>
  <c r="EG116" i="2" s="1"/>
  <c r="EF117" i="2"/>
  <c r="EG117" i="2" s="1"/>
  <c r="EF118" i="2"/>
  <c r="EG118" i="2" s="1"/>
  <c r="EF119" i="2"/>
  <c r="EG119" i="2" s="1"/>
  <c r="EF120" i="2"/>
  <c r="EG120" i="2" s="1"/>
  <c r="EF121" i="2"/>
  <c r="EG121" i="2" s="1"/>
  <c r="EF97" i="2"/>
  <c r="EG97" i="2" s="1"/>
  <c r="EF96" i="2"/>
  <c r="EG96" i="2" s="1"/>
  <c r="EF55" i="2"/>
  <c r="EG55" i="2" s="1"/>
  <c r="EF56" i="2"/>
  <c r="EG56" i="2" s="1"/>
  <c r="EF57" i="2"/>
  <c r="EG57" i="2" s="1"/>
  <c r="EF58" i="2"/>
  <c r="EG58" i="2" s="1"/>
  <c r="EF59" i="2"/>
  <c r="EG59" i="2" s="1"/>
  <c r="EF60" i="2"/>
  <c r="EG60" i="2" s="1"/>
  <c r="EF61" i="2"/>
  <c r="EG61" i="2" s="1"/>
  <c r="EF62" i="2"/>
  <c r="EG62" i="2" s="1"/>
  <c r="EF63" i="2"/>
  <c r="EG63" i="2" s="1"/>
  <c r="EF64" i="2"/>
  <c r="EG64" i="2" s="1"/>
  <c r="EF65" i="2"/>
  <c r="EG65" i="2" s="1"/>
  <c r="EF66" i="2"/>
  <c r="EG66" i="2" s="1"/>
  <c r="EF67" i="2"/>
  <c r="EG67" i="2" s="1"/>
  <c r="EF68" i="2"/>
  <c r="EG68" i="2" s="1"/>
  <c r="EF69" i="2"/>
  <c r="EG69" i="2" s="1"/>
  <c r="EF70" i="2"/>
  <c r="EG70" i="2" s="1"/>
  <c r="EF71" i="2"/>
  <c r="EG71" i="2" s="1"/>
  <c r="EF72" i="2"/>
  <c r="EG72" i="2" s="1"/>
  <c r="EF73" i="2"/>
  <c r="EG73" i="2" s="1"/>
  <c r="EF74" i="2"/>
  <c r="EG74" i="2" s="1"/>
  <c r="EF75" i="2"/>
  <c r="EG75" i="2" s="1"/>
  <c r="EF76" i="2"/>
  <c r="EG76" i="2" s="1"/>
  <c r="EF77" i="2"/>
  <c r="EG77" i="2" s="1"/>
  <c r="EF78" i="2"/>
  <c r="EG78" i="2" s="1"/>
  <c r="EF54" i="2"/>
  <c r="EG54" i="2" s="1"/>
  <c r="EF53" i="2"/>
  <c r="EG53" i="2" s="1"/>
  <c r="EF35" i="2"/>
  <c r="EG35" i="2" s="1"/>
  <c r="EF13" i="2"/>
  <c r="EG13" i="2" s="1"/>
  <c r="EF14" i="2"/>
  <c r="EG14" i="2" s="1"/>
  <c r="EF15" i="2"/>
  <c r="EG15" i="2" s="1"/>
  <c r="EF16" i="2"/>
  <c r="EG16" i="2" s="1"/>
  <c r="EF17" i="2"/>
  <c r="EG17" i="2" s="1"/>
  <c r="EF18" i="2"/>
  <c r="EG18" i="2" s="1"/>
  <c r="EF19" i="2"/>
  <c r="EG19" i="2" s="1"/>
  <c r="EF20" i="2"/>
  <c r="EG20" i="2" s="1"/>
  <c r="EF21" i="2"/>
  <c r="EG21" i="2" s="1"/>
  <c r="EF22" i="2"/>
  <c r="EG22" i="2" s="1"/>
  <c r="EF23" i="2"/>
  <c r="EG23" i="2" s="1"/>
  <c r="EF24" i="2"/>
  <c r="EG24" i="2" s="1"/>
  <c r="EF25" i="2"/>
  <c r="EG25" i="2" s="1"/>
  <c r="EF26" i="2"/>
  <c r="EG26" i="2" s="1"/>
  <c r="EF27" i="2"/>
  <c r="EG27" i="2" s="1"/>
  <c r="EF28" i="2"/>
  <c r="EG28" i="2" s="1"/>
  <c r="EF29" i="2"/>
  <c r="EG29" i="2" s="1"/>
  <c r="EF30" i="2"/>
  <c r="EG30" i="2" s="1"/>
  <c r="EF31" i="2"/>
  <c r="EG31" i="2" s="1"/>
  <c r="EF32" i="2"/>
  <c r="EG32" i="2" s="1"/>
  <c r="EF33" i="2"/>
  <c r="EG33" i="2" s="1"/>
  <c r="EF34" i="2"/>
  <c r="EG34" i="2" s="1"/>
  <c r="B15" i="2" l="1"/>
  <c r="H5" i="1"/>
  <c r="G140" i="1" l="1"/>
  <c r="C140" i="2" s="1"/>
  <c r="EK89" i="2" s="1"/>
  <c r="G141" i="1"/>
  <c r="C141" i="2" s="1"/>
  <c r="EK90" i="2" s="1"/>
  <c r="G142" i="1"/>
  <c r="C142" i="2" s="1"/>
  <c r="EK91" i="2" s="1"/>
  <c r="G143" i="1"/>
  <c r="C143" i="2" s="1"/>
  <c r="EK92" i="2" s="1"/>
  <c r="G144" i="1"/>
  <c r="C144" i="2" s="1"/>
  <c r="EK93" i="2" s="1"/>
  <c r="G145" i="1"/>
  <c r="C145" i="2" s="1"/>
  <c r="EK94" i="2" s="1"/>
  <c r="G146" i="1"/>
  <c r="C146" i="2" s="1"/>
  <c r="EK95" i="2" s="1"/>
  <c r="G147" i="1"/>
  <c r="C147" i="2" s="1"/>
  <c r="EK96" i="2" s="1"/>
  <c r="G148" i="1"/>
  <c r="C148" i="2" s="1"/>
  <c r="EK97" i="2" s="1"/>
  <c r="G149" i="1"/>
  <c r="C149" i="2" s="1"/>
  <c r="EK98" i="2" s="1"/>
  <c r="G150" i="1"/>
  <c r="C150" i="2" s="1"/>
  <c r="EK99" i="2" s="1"/>
  <c r="G151" i="1"/>
  <c r="C151" i="2" s="1"/>
  <c r="EK100" i="2" s="1"/>
  <c r="G152" i="1"/>
  <c r="G153" i="1"/>
  <c r="G154" i="1"/>
  <c r="C154" i="2" s="1"/>
  <c r="EK103" i="2" s="1"/>
  <c r="G155" i="1"/>
  <c r="C155" i="2" s="1"/>
  <c r="EK104" i="2" s="1"/>
  <c r="G156" i="1"/>
  <c r="C156" i="2" s="1"/>
  <c r="EK105" i="2" s="1"/>
  <c r="G157" i="1"/>
  <c r="C157" i="2" s="1"/>
  <c r="EK106" i="2" s="1"/>
  <c r="G158" i="1"/>
  <c r="C158" i="2" s="1"/>
  <c r="EK107" i="2" s="1"/>
  <c r="G159" i="1"/>
  <c r="C159" i="2" s="1"/>
  <c r="EK108" i="2" s="1"/>
  <c r="G160" i="1"/>
  <c r="G139" i="1"/>
  <c r="C139" i="2" s="1"/>
  <c r="EK88" i="2" s="1"/>
  <c r="G97" i="1"/>
  <c r="C97" i="2" s="1"/>
  <c r="EK63" i="2" s="1"/>
  <c r="G98" i="1"/>
  <c r="C98" i="2" s="1"/>
  <c r="EK64" i="2" s="1"/>
  <c r="G99" i="1"/>
  <c r="C99" i="2" s="1"/>
  <c r="EK65" i="2" s="1"/>
  <c r="G100" i="1"/>
  <c r="C100" i="2" s="1"/>
  <c r="EK66" i="2" s="1"/>
  <c r="G101" i="1"/>
  <c r="C101" i="2" s="1"/>
  <c r="EK67" i="2" s="1"/>
  <c r="G102" i="1"/>
  <c r="C102" i="2" s="1"/>
  <c r="EK68" i="2" s="1"/>
  <c r="G103" i="1"/>
  <c r="C103" i="2" s="1"/>
  <c r="EK69" i="2" s="1"/>
  <c r="G104" i="1"/>
  <c r="C104" i="2" s="1"/>
  <c r="EK70" i="2" s="1"/>
  <c r="G105" i="1"/>
  <c r="C105" i="2" s="1"/>
  <c r="EK71" i="2" s="1"/>
  <c r="G106" i="1"/>
  <c r="C106" i="2" s="1"/>
  <c r="EK72" i="2" s="1"/>
  <c r="G107" i="1"/>
  <c r="G108" i="1"/>
  <c r="C108" i="2" s="1"/>
  <c r="EK74" i="2" s="1"/>
  <c r="G109" i="1"/>
  <c r="C109" i="2" s="1"/>
  <c r="EK75" i="2" s="1"/>
  <c r="G110" i="1"/>
  <c r="C110" i="2" s="1"/>
  <c r="EK76" i="2" s="1"/>
  <c r="G111" i="1"/>
  <c r="C111" i="2" s="1"/>
  <c r="EK77" i="2" s="1"/>
  <c r="G112" i="1"/>
  <c r="C112" i="2" s="1"/>
  <c r="EK78" i="2" s="1"/>
  <c r="G113" i="1"/>
  <c r="C113" i="2" s="1"/>
  <c r="EK79" i="2" s="1"/>
  <c r="G114" i="1"/>
  <c r="C114" i="2" s="1"/>
  <c r="EK80" i="2" s="1"/>
  <c r="G115" i="1"/>
  <c r="C115" i="2" s="1"/>
  <c r="EK81" i="2" s="1"/>
  <c r="G116" i="1"/>
  <c r="C116" i="2" s="1"/>
  <c r="EK82" i="2" s="1"/>
  <c r="G117" i="1"/>
  <c r="C117" i="2" s="1"/>
  <c r="EK83" i="2" s="1"/>
  <c r="G118" i="1"/>
  <c r="C118" i="2" s="1"/>
  <c r="EK84" i="2" s="1"/>
  <c r="G119" i="1"/>
  <c r="C119" i="2" s="1"/>
  <c r="EK85" i="2" s="1"/>
  <c r="G120" i="1"/>
  <c r="C120" i="2" s="1"/>
  <c r="EK86" i="2" s="1"/>
  <c r="G121" i="1"/>
  <c r="C121" i="2" s="1"/>
  <c r="EK87" i="2" s="1"/>
  <c r="G96" i="1"/>
  <c r="C96" i="2" s="1"/>
  <c r="EK62" i="2" s="1"/>
  <c r="G54" i="1"/>
  <c r="C54" i="2" s="1"/>
  <c r="EK37" i="2" s="1"/>
  <c r="G55" i="1"/>
  <c r="C55" i="2" s="1"/>
  <c r="EK38" i="2" s="1"/>
  <c r="G56" i="1"/>
  <c r="C56" i="2" s="1"/>
  <c r="EK39" i="2" s="1"/>
  <c r="G57" i="1"/>
  <c r="C57" i="2" s="1"/>
  <c r="EK40" i="2" s="1"/>
  <c r="G58" i="1"/>
  <c r="C58" i="2" s="1"/>
  <c r="EK41" i="2" s="1"/>
  <c r="G59" i="1"/>
  <c r="C59" i="2" s="1"/>
  <c r="EK42" i="2" s="1"/>
  <c r="G60" i="1"/>
  <c r="C60" i="2" s="1"/>
  <c r="EK43" i="2" s="1"/>
  <c r="G61" i="1"/>
  <c r="C61" i="2" s="1"/>
  <c r="EK44" i="2" s="1"/>
  <c r="G62" i="1"/>
  <c r="C62" i="2" s="1"/>
  <c r="EK45" i="2" s="1"/>
  <c r="G63" i="1"/>
  <c r="C63" i="2" s="1"/>
  <c r="EK46" i="2" s="1"/>
  <c r="G64" i="1"/>
  <c r="C64" i="2" s="1"/>
  <c r="EK47" i="2" s="1"/>
  <c r="G65" i="1"/>
  <c r="C65" i="2" s="1"/>
  <c r="EK48" i="2" s="1"/>
  <c r="G66" i="1"/>
  <c r="C66" i="2" s="1"/>
  <c r="EK49" i="2" s="1"/>
  <c r="G67" i="1"/>
  <c r="C67" i="2" s="1"/>
  <c r="EK50" i="2" s="1"/>
  <c r="G68" i="1"/>
  <c r="C68" i="2" s="1"/>
  <c r="EK51" i="2" s="1"/>
  <c r="G69" i="1"/>
  <c r="C69" i="2" s="1"/>
  <c r="EK52" i="2" s="1"/>
  <c r="G70" i="1"/>
  <c r="C70" i="2" s="1"/>
  <c r="EK53" i="2" s="1"/>
  <c r="G71" i="1"/>
  <c r="C71" i="2" s="1"/>
  <c r="EK54" i="2" s="1"/>
  <c r="G72" i="1"/>
  <c r="C72" i="2" s="1"/>
  <c r="EK55" i="2" s="1"/>
  <c r="G73" i="1"/>
  <c r="C73" i="2" s="1"/>
  <c r="EK56" i="2" s="1"/>
  <c r="G74" i="1"/>
  <c r="C74" i="2" s="1"/>
  <c r="EK57" i="2" s="1"/>
  <c r="G75" i="1"/>
  <c r="C75" i="2" s="1"/>
  <c r="EK58" i="2" s="1"/>
  <c r="G76" i="1"/>
  <c r="C76" i="2" s="1"/>
  <c r="EK59" i="2" s="1"/>
  <c r="G77" i="1"/>
  <c r="C77" i="2" s="1"/>
  <c r="EK60" i="2" s="1"/>
  <c r="G78" i="1"/>
  <c r="C78" i="2" s="1"/>
  <c r="EK61" i="2" s="1"/>
  <c r="G53" i="1"/>
  <c r="C53" i="2" s="1"/>
  <c r="EK36" i="2" s="1"/>
  <c r="EJ10" i="2"/>
  <c r="EL10" i="2"/>
  <c r="C152" i="2"/>
  <c r="EK101" i="2" s="1"/>
  <c r="C153" i="2"/>
  <c r="EK102" i="2" s="1"/>
  <c r="C160" i="2"/>
  <c r="EK109" i="2" s="1"/>
  <c r="B140" i="2"/>
  <c r="EJ89" i="2" s="1"/>
  <c r="B141" i="2"/>
  <c r="B142" i="2"/>
  <c r="EJ91" i="2" s="1"/>
  <c r="B143" i="2"/>
  <c r="EJ92" i="2" s="1"/>
  <c r="B144" i="2"/>
  <c r="B145" i="2"/>
  <c r="EJ94" i="2" s="1"/>
  <c r="B146" i="2"/>
  <c r="B147" i="2"/>
  <c r="EJ96" i="2" s="1"/>
  <c r="B148" i="2"/>
  <c r="B149" i="2"/>
  <c r="EJ98" i="2" s="1"/>
  <c r="B150" i="2"/>
  <c r="EJ99" i="2" s="1"/>
  <c r="B151" i="2"/>
  <c r="EJ100" i="2" s="1"/>
  <c r="B152" i="2"/>
  <c r="EJ101" i="2" s="1"/>
  <c r="B153" i="2"/>
  <c r="EJ102" i="2" s="1"/>
  <c r="B154" i="2"/>
  <c r="EJ103" i="2" s="1"/>
  <c r="B155" i="2"/>
  <c r="EJ104" i="2" s="1"/>
  <c r="B156" i="2"/>
  <c r="B157" i="2"/>
  <c r="EJ106" i="2" s="1"/>
  <c r="B158" i="2"/>
  <c r="EJ107" i="2" s="1"/>
  <c r="B159" i="2"/>
  <c r="EJ108" i="2" s="1"/>
  <c r="B160" i="2"/>
  <c r="EJ109" i="2" s="1"/>
  <c r="B139" i="2"/>
  <c r="EJ88" i="2" s="1"/>
  <c r="D135" i="2"/>
  <c r="DA134" i="2"/>
  <c r="BR134" i="2"/>
  <c r="D134" i="2"/>
  <c r="DA133" i="2"/>
  <c r="BR133" i="2"/>
  <c r="D133" i="2"/>
  <c r="A131" i="2"/>
  <c r="C107" i="2"/>
  <c r="EK73" i="2" s="1"/>
  <c r="B97" i="2"/>
  <c r="B98" i="2"/>
  <c r="B99" i="2"/>
  <c r="B100" i="2"/>
  <c r="B101" i="2"/>
  <c r="B102" i="2"/>
  <c r="B103" i="2"/>
  <c r="B104" i="2"/>
  <c r="EJ70" i="2" s="1"/>
  <c r="B105" i="2"/>
  <c r="B106" i="2"/>
  <c r="EJ72" i="2" s="1"/>
  <c r="B107" i="2"/>
  <c r="EJ73" i="2" s="1"/>
  <c r="B108" i="2"/>
  <c r="B109" i="2"/>
  <c r="EJ75" i="2" s="1"/>
  <c r="B110" i="2"/>
  <c r="B111" i="2"/>
  <c r="EJ77" i="2" s="1"/>
  <c r="B112" i="2"/>
  <c r="B113" i="2"/>
  <c r="B114" i="2"/>
  <c r="B115" i="2"/>
  <c r="B116" i="2"/>
  <c r="B117" i="2"/>
  <c r="B118" i="2"/>
  <c r="EJ84" i="2" s="1"/>
  <c r="B119" i="2"/>
  <c r="B120" i="2"/>
  <c r="EJ86" i="2" s="1"/>
  <c r="B121" i="2"/>
  <c r="B96" i="2"/>
  <c r="EJ62" i="2" s="1"/>
  <c r="B54" i="2"/>
  <c r="EJ37" i="2" s="1"/>
  <c r="B55" i="2"/>
  <c r="EJ38" i="2" s="1"/>
  <c r="B56" i="2"/>
  <c r="EJ39" i="2" s="1"/>
  <c r="B57" i="2"/>
  <c r="EJ40" i="2" s="1"/>
  <c r="B58" i="2"/>
  <c r="EJ41" i="2" s="1"/>
  <c r="B59" i="2"/>
  <c r="EJ42" i="2" s="1"/>
  <c r="B60" i="2"/>
  <c r="B61" i="2"/>
  <c r="EJ44" i="2" s="1"/>
  <c r="B62" i="2"/>
  <c r="EJ45" i="2" s="1"/>
  <c r="B63" i="2"/>
  <c r="EJ46" i="2" s="1"/>
  <c r="B64" i="2"/>
  <c r="EJ47" i="2" s="1"/>
  <c r="B65" i="2"/>
  <c r="EJ48" i="2" s="1"/>
  <c r="B66" i="2"/>
  <c r="EJ49" i="2" s="1"/>
  <c r="B67" i="2"/>
  <c r="B68" i="2"/>
  <c r="EJ51" i="2" s="1"/>
  <c r="B69" i="2"/>
  <c r="EJ52" i="2" s="1"/>
  <c r="B70" i="2"/>
  <c r="EJ53" i="2" s="1"/>
  <c r="B71" i="2"/>
  <c r="EJ54" i="2" s="1"/>
  <c r="B72" i="2"/>
  <c r="EJ55" i="2" s="1"/>
  <c r="B73" i="2"/>
  <c r="EJ56" i="2" s="1"/>
  <c r="B74" i="2"/>
  <c r="EJ57" i="2" s="1"/>
  <c r="B75" i="2"/>
  <c r="EJ58" i="2" s="1"/>
  <c r="B76" i="2"/>
  <c r="EJ59" i="2" s="1"/>
  <c r="B77" i="2"/>
  <c r="EJ60" i="2" s="1"/>
  <c r="B78" i="2"/>
  <c r="EJ61" i="2" s="1"/>
  <c r="B53" i="2"/>
  <c r="EJ36" i="2" s="1"/>
  <c r="D92" i="2"/>
  <c r="DA91" i="2"/>
  <c r="BR91" i="2"/>
  <c r="D91" i="2"/>
  <c r="DA90" i="2"/>
  <c r="BR90" i="2"/>
  <c r="D90" i="2"/>
  <c r="A88" i="2"/>
  <c r="A78" i="2"/>
  <c r="A77" i="2"/>
  <c r="A76" i="2"/>
  <c r="A75" i="2"/>
  <c r="A74" i="2"/>
  <c r="A73" i="2"/>
  <c r="A72" i="2"/>
  <c r="A71" i="2"/>
  <c r="A70" i="2"/>
  <c r="A69" i="2"/>
  <c r="A68" i="2"/>
  <c r="A67" i="2"/>
  <c r="A66" i="2"/>
  <c r="A65" i="2"/>
  <c r="A64" i="2"/>
  <c r="A63" i="2"/>
  <c r="A62" i="2"/>
  <c r="A61" i="2"/>
  <c r="A60" i="2"/>
  <c r="A59" i="2"/>
  <c r="A58" i="2"/>
  <c r="A57" i="2"/>
  <c r="A56" i="2"/>
  <c r="A55" i="2"/>
  <c r="A54" i="2"/>
  <c r="A53" i="2"/>
  <c r="EJ105" i="2" l="1"/>
  <c r="EJ97" i="2"/>
  <c r="EJ95" i="2"/>
  <c r="EJ93" i="2"/>
  <c r="EJ90" i="2"/>
  <c r="EJ87" i="2"/>
  <c r="EJ85" i="2"/>
  <c r="EJ83" i="2"/>
  <c r="EJ82" i="2"/>
  <c r="EJ81" i="2"/>
  <c r="EJ80" i="2"/>
  <c r="EJ79" i="2"/>
  <c r="EJ78" i="2"/>
  <c r="EJ76" i="2"/>
  <c r="EJ74" i="2"/>
  <c r="EJ71" i="2"/>
  <c r="EJ69" i="2"/>
  <c r="EJ68" i="2"/>
  <c r="EJ67" i="2"/>
  <c r="EJ66" i="2"/>
  <c r="EJ65" i="2"/>
  <c r="EJ64" i="2"/>
  <c r="EJ63" i="2"/>
  <c r="EJ50" i="2"/>
  <c r="EJ43" i="2"/>
  <c r="H91" i="1"/>
  <c r="H90" i="1"/>
  <c r="E91" i="1"/>
  <c r="E90" i="1"/>
  <c r="B91" i="1"/>
  <c r="B92" i="1"/>
  <c r="B90" i="1"/>
  <c r="H48" i="1"/>
  <c r="H134" i="1" s="1"/>
  <c r="H47" i="1"/>
  <c r="H133" i="1" s="1"/>
  <c r="E48" i="1"/>
  <c r="E134" i="1" s="1"/>
  <c r="E47" i="1"/>
  <c r="E133" i="1" s="1"/>
  <c r="B48" i="1"/>
  <c r="B134" i="1" s="1"/>
  <c r="B49" i="1"/>
  <c r="B135" i="1" s="1"/>
  <c r="B47" i="1"/>
  <c r="B133" i="1" s="1"/>
  <c r="BR5" i="2" l="1"/>
  <c r="EF10" i="2"/>
  <c r="A10" i="2" l="1"/>
  <c r="DA48" i="2"/>
  <c r="DA47" i="2"/>
  <c r="BR48" i="2"/>
  <c r="BR47" i="2"/>
  <c r="D49" i="2"/>
  <c r="D48" i="2"/>
  <c r="D47" i="2"/>
  <c r="D6" i="2" l="1"/>
  <c r="D5" i="2"/>
  <c r="D4" i="2"/>
  <c r="BR4" i="2"/>
  <c r="DA5" i="2"/>
  <c r="DA4" i="2"/>
  <c r="A2" i="2"/>
  <c r="B10" i="2"/>
  <c r="A11" i="2"/>
  <c r="B11" i="2"/>
  <c r="A12" i="2"/>
  <c r="B12" i="2"/>
  <c r="A13" i="2"/>
  <c r="B13" i="2"/>
  <c r="EJ13" i="2" s="1"/>
  <c r="A14" i="2"/>
  <c r="B14" i="2"/>
  <c r="EJ14" i="2" s="1"/>
  <c r="A15" i="2"/>
  <c r="EJ15" i="2"/>
  <c r="A16" i="2"/>
  <c r="B16" i="2"/>
  <c r="EJ16" i="2" s="1"/>
  <c r="A17" i="2"/>
  <c r="B17" i="2"/>
  <c r="EJ17" i="2" s="1"/>
  <c r="A18" i="2"/>
  <c r="B18" i="2"/>
  <c r="EJ18" i="2" s="1"/>
  <c r="A19" i="2"/>
  <c r="B19" i="2"/>
  <c r="EJ19" i="2" s="1"/>
  <c r="A20" i="2"/>
  <c r="B20" i="2"/>
  <c r="EJ20" i="2" s="1"/>
  <c r="A21" i="2"/>
  <c r="B21" i="2"/>
  <c r="EJ21" i="2" s="1"/>
  <c r="A22" i="2"/>
  <c r="B22" i="2"/>
  <c r="EJ22" i="2" s="1"/>
  <c r="B23" i="2"/>
  <c r="EJ23" i="2" s="1"/>
  <c r="B24" i="2"/>
  <c r="EJ24" i="2" s="1"/>
  <c r="B25" i="2"/>
  <c r="EJ25" i="2" s="1"/>
  <c r="B26" i="2"/>
  <c r="EJ26" i="2" s="1"/>
  <c r="B27" i="2"/>
  <c r="EJ27" i="2" s="1"/>
  <c r="B28" i="2"/>
  <c r="EJ28" i="2" s="1"/>
  <c r="B29" i="2"/>
  <c r="EJ29" i="2" s="1"/>
  <c r="B30" i="2"/>
  <c r="EJ30" i="2" s="1"/>
  <c r="B31" i="2"/>
  <c r="EJ31" i="2" s="1"/>
  <c r="B32" i="2"/>
  <c r="EJ32" i="2" s="1"/>
  <c r="B33" i="2"/>
  <c r="EJ33" i="2" s="1"/>
  <c r="B34" i="2"/>
  <c r="EJ34" i="2" s="1"/>
  <c r="B35" i="2"/>
  <c r="A45" i="2"/>
  <c r="G10" i="1"/>
  <c r="G11" i="1"/>
  <c r="G12" i="1"/>
  <c r="G13" i="1"/>
  <c r="G14" i="1"/>
  <c r="G15" i="1"/>
  <c r="G16" i="1"/>
  <c r="G17" i="1"/>
  <c r="G18" i="1"/>
  <c r="G19" i="1"/>
  <c r="G20" i="1"/>
  <c r="G21" i="1"/>
  <c r="G22" i="1"/>
  <c r="G23" i="1"/>
  <c r="G24" i="1"/>
  <c r="G25" i="1"/>
  <c r="G26" i="1"/>
  <c r="G27" i="1"/>
  <c r="G28" i="1"/>
  <c r="G29" i="1"/>
  <c r="G30" i="1"/>
  <c r="G31" i="1"/>
  <c r="G32" i="1"/>
  <c r="G33" i="1"/>
  <c r="G34" i="1"/>
  <c r="G35" i="1"/>
  <c r="EJ12" i="2" l="1"/>
  <c r="EJ11" i="2"/>
  <c r="EJ35" i="2"/>
  <c r="C23" i="2"/>
  <c r="EK23" i="2" s="1"/>
  <c r="C31" i="2"/>
  <c r="EK31" i="2" s="1"/>
  <c r="C15" i="2"/>
  <c r="EK15" i="2" s="1"/>
  <c r="C25" i="2"/>
  <c r="EK25" i="2" s="1"/>
  <c r="C35" i="2"/>
  <c r="EK35" i="2" s="1"/>
  <c r="C27" i="2"/>
  <c r="EK27" i="2" s="1"/>
  <c r="C19" i="2"/>
  <c r="EK19" i="2" s="1"/>
  <c r="C11" i="2"/>
  <c r="C34" i="2"/>
  <c r="EK34" i="2" s="1"/>
  <c r="C12" i="2"/>
  <c r="C18" i="2"/>
  <c r="EK18" i="2" s="1"/>
  <c r="C28" i="2"/>
  <c r="EK28" i="2" s="1"/>
  <c r="C21" i="2"/>
  <c r="EK21" i="2" s="1"/>
  <c r="C24" i="2"/>
  <c r="EK24" i="2" s="1"/>
  <c r="C20" i="2"/>
  <c r="EK20" i="2" s="1"/>
  <c r="C29" i="2"/>
  <c r="EK29" i="2" s="1"/>
  <c r="C13" i="2"/>
  <c r="EK13" i="2" s="1"/>
  <c r="C10" i="2"/>
  <c r="EG10" i="2" s="1"/>
  <c r="EF11" i="2" s="1"/>
  <c r="C32" i="2"/>
  <c r="EK32" i="2" s="1"/>
  <c r="C16" i="2"/>
  <c r="EK16" i="2" s="1"/>
  <c r="C26" i="2"/>
  <c r="EK26" i="2" s="1"/>
  <c r="C33" i="2"/>
  <c r="EK33" i="2" s="1"/>
  <c r="C17" i="2"/>
  <c r="EK17" i="2" s="1"/>
  <c r="C30" i="2"/>
  <c r="EK30" i="2" s="1"/>
  <c r="C22" i="2"/>
  <c r="EK22" i="2" s="1"/>
  <c r="C14" i="2"/>
  <c r="EK14" i="2" s="1"/>
  <c r="EK12" i="2" l="1"/>
  <c r="EK11" i="2"/>
  <c r="EG11" i="2"/>
  <c r="EF12" i="2" s="1"/>
  <c r="EG12" i="2" s="1"/>
  <c r="EK10" i="2"/>
  <c r="EM10" i="2" s="1"/>
  <c r="EL11" i="2" s="1"/>
  <c r="EM11" i="2" s="1"/>
  <c r="EL12" i="2" l="1"/>
  <c r="EM12" i="2" s="1"/>
  <c r="EL13" i="2" l="1"/>
  <c r="EM13" i="2" s="1"/>
  <c r="EL14" i="2" s="1"/>
  <c r="EM14" i="2" s="1"/>
  <c r="EL15" i="2" l="1"/>
  <c r="EM15" i="2" s="1"/>
  <c r="EL16" i="2" s="1"/>
  <c r="EM16" i="2" s="1"/>
  <c r="EL17" i="2" s="1"/>
  <c r="EM17" i="2" s="1"/>
  <c r="EL18" i="2" s="1"/>
  <c r="EM18" i="2" s="1"/>
  <c r="EL19" i="2" l="1"/>
  <c r="EM19" i="2" s="1"/>
  <c r="EL20" i="2" s="1"/>
  <c r="EM20" i="2" s="1"/>
  <c r="EL21" i="2" l="1"/>
  <c r="EM21" i="2" s="1"/>
  <c r="EL22" i="2" l="1"/>
  <c r="EM22" i="2" s="1"/>
  <c r="EL23" i="2" s="1"/>
  <c r="EM23" i="2" s="1"/>
  <c r="EL24" i="2" s="1"/>
  <c r="EM24" i="2" s="1"/>
  <c r="EL25" i="2" s="1"/>
  <c r="EM25" i="2" s="1"/>
  <c r="EL26" i="2" s="1"/>
  <c r="EM26" i="2" s="1"/>
  <c r="EL27" i="2" s="1"/>
  <c r="EM27" i="2" s="1"/>
  <c r="EL28" i="2" l="1"/>
  <c r="EM28" i="2" s="1"/>
  <c r="EL29" i="2" s="1"/>
  <c r="EM29" i="2" s="1"/>
  <c r="EL30" i="2" s="1"/>
  <c r="EM30" i="2" s="1"/>
  <c r="EL31" i="2" l="1"/>
  <c r="EM31" i="2" s="1"/>
  <c r="EL32" i="2" s="1"/>
  <c r="EM32" i="2" s="1"/>
  <c r="EL33" i="2" l="1"/>
  <c r="EM33" i="2" s="1"/>
  <c r="EL34" i="2" l="1"/>
  <c r="EM34" i="2" s="1"/>
  <c r="D51" i="2" l="1"/>
  <c r="EL35" i="2"/>
  <c r="EM35" i="2" s="1"/>
  <c r="EL36" i="2" s="1"/>
  <c r="EM36" i="2" s="1"/>
  <c r="E51" i="2" l="1"/>
  <c r="F51" i="2" s="1"/>
  <c r="G51" i="2" s="1"/>
  <c r="H51" i="2" s="1"/>
  <c r="I51" i="2" s="1"/>
  <c r="J51" i="2" s="1"/>
  <c r="K51" i="2" s="1"/>
  <c r="L51" i="2" s="1"/>
  <c r="M51" i="2" s="1"/>
  <c r="EL37" i="2"/>
  <c r="EM37" i="2" s="1"/>
  <c r="AH38" i="2"/>
  <c r="AH39" i="2" s="1"/>
  <c r="N51" i="2" l="1"/>
  <c r="O51" i="2" s="1"/>
  <c r="P51" i="2" s="1"/>
  <c r="Q51" i="2" s="1"/>
  <c r="R51" i="2" s="1"/>
  <c r="S51" i="2" s="1"/>
  <c r="T51" i="2" s="1"/>
  <c r="U51" i="2" s="1"/>
  <c r="V51" i="2" s="1"/>
  <c r="W51" i="2" s="1"/>
  <c r="X51" i="2" s="1"/>
  <c r="Y51" i="2" s="1"/>
  <c r="Z51" i="2" s="1"/>
  <c r="AA51" i="2" s="1"/>
  <c r="AB51" i="2" s="1"/>
  <c r="AC51" i="2" s="1"/>
  <c r="AD51" i="2" s="1"/>
  <c r="AE51" i="2" s="1"/>
  <c r="AF51" i="2" s="1"/>
  <c r="AG51" i="2" s="1"/>
  <c r="AH51" i="2" s="1"/>
  <c r="AI51" i="2" s="1"/>
  <c r="AJ51" i="2" s="1"/>
  <c r="AK51" i="2" s="1"/>
  <c r="AL51" i="2" s="1"/>
  <c r="AM51" i="2" s="1"/>
  <c r="AN51" i="2" s="1"/>
  <c r="AO51" i="2" s="1"/>
  <c r="AP51" i="2" s="1"/>
  <c r="AQ51" i="2" s="1"/>
  <c r="AR51" i="2" s="1"/>
  <c r="AS51" i="2" s="1"/>
  <c r="AT51" i="2" s="1"/>
  <c r="AU51" i="2" s="1"/>
  <c r="AV51" i="2" s="1"/>
  <c r="AW51" i="2" s="1"/>
  <c r="AX51" i="2" s="1"/>
  <c r="AY51" i="2" s="1"/>
  <c r="AZ51" i="2" s="1"/>
  <c r="BA51" i="2" s="1"/>
  <c r="BB51" i="2" s="1"/>
  <c r="BC51" i="2" s="1"/>
  <c r="BD51" i="2" s="1"/>
  <c r="BE51" i="2" s="1"/>
  <c r="BF51" i="2" s="1"/>
  <c r="BG51" i="2" s="1"/>
  <c r="BH51" i="2" s="1"/>
  <c r="BI51" i="2" s="1"/>
  <c r="BJ51" i="2" s="1"/>
  <c r="BK51" i="2" s="1"/>
  <c r="BL51" i="2" s="1"/>
  <c r="BM51" i="2" s="1"/>
  <c r="BN51" i="2" s="1"/>
  <c r="BO51" i="2" s="1"/>
  <c r="BP51" i="2" s="1"/>
  <c r="BQ51" i="2" s="1"/>
  <c r="BR51" i="2" s="1"/>
  <c r="BS51" i="2" s="1"/>
  <c r="BT51" i="2" s="1"/>
  <c r="BU51" i="2" s="1"/>
  <c r="BV51" i="2" s="1"/>
  <c r="BW51" i="2" s="1"/>
  <c r="BX51" i="2" s="1"/>
  <c r="BY51" i="2" s="1"/>
  <c r="BZ51" i="2" s="1"/>
  <c r="CA51" i="2" s="1"/>
  <c r="CB51" i="2" s="1"/>
  <c r="CC51" i="2" s="1"/>
  <c r="CD51" i="2" s="1"/>
  <c r="CE51" i="2" s="1"/>
  <c r="CF51" i="2" s="1"/>
  <c r="CG51" i="2" s="1"/>
  <c r="CH51" i="2" s="1"/>
  <c r="CI51" i="2" s="1"/>
  <c r="CJ51" i="2" s="1"/>
  <c r="CK51" i="2" s="1"/>
  <c r="CL51" i="2" s="1"/>
  <c r="CM51" i="2" s="1"/>
  <c r="CN51" i="2" s="1"/>
  <c r="CO51" i="2" s="1"/>
  <c r="CP51" i="2" s="1"/>
  <c r="CQ51" i="2" s="1"/>
  <c r="CR51" i="2" s="1"/>
  <c r="CS51" i="2" s="1"/>
  <c r="CT51" i="2" s="1"/>
  <c r="CU51" i="2" s="1"/>
  <c r="CV51" i="2" s="1"/>
  <c r="CW51" i="2" s="1"/>
  <c r="CX51" i="2" s="1"/>
  <c r="CY51" i="2" s="1"/>
  <c r="CZ51" i="2" s="1"/>
  <c r="DA51" i="2" s="1"/>
  <c r="DB51" i="2" s="1"/>
  <c r="DC51" i="2" s="1"/>
  <c r="DD51" i="2" s="1"/>
  <c r="DE51" i="2" s="1"/>
  <c r="DF51" i="2" s="1"/>
  <c r="DG51" i="2" s="1"/>
  <c r="DH51" i="2" s="1"/>
  <c r="DI51" i="2" s="1"/>
  <c r="DJ51" i="2" s="1"/>
  <c r="DK51" i="2" s="1"/>
  <c r="DL51" i="2" s="1"/>
  <c r="DM51" i="2" s="1"/>
  <c r="DN51" i="2" s="1"/>
  <c r="DO51" i="2" s="1"/>
  <c r="DP51" i="2" s="1"/>
  <c r="DQ51" i="2" s="1"/>
  <c r="DR51" i="2" s="1"/>
  <c r="DS51" i="2" s="1"/>
  <c r="DT51" i="2" s="1"/>
  <c r="DU51" i="2" s="1"/>
  <c r="DV51" i="2" s="1"/>
  <c r="DW51" i="2" s="1"/>
  <c r="DX51" i="2" s="1"/>
  <c r="DY51" i="2" s="1"/>
  <c r="DZ51" i="2" s="1"/>
  <c r="EA51" i="2" s="1"/>
  <c r="EB51" i="2" s="1"/>
  <c r="EC51" i="2" s="1"/>
  <c r="K52" i="2"/>
  <c r="U52" i="2" s="1"/>
  <c r="AE52" i="2" s="1"/>
  <c r="AO52" i="2" s="1"/>
  <c r="AY52" i="2" s="1"/>
  <c r="BI52" i="2" s="1"/>
  <c r="BS52" i="2" s="1"/>
  <c r="CC52" i="2" s="1"/>
  <c r="CM52" i="2" s="1"/>
  <c r="CW52" i="2" s="1"/>
  <c r="DG52" i="2" s="1"/>
  <c r="DQ52" i="2" s="1"/>
  <c r="DZ52" i="2" s="1"/>
  <c r="EL38" i="2"/>
  <c r="EM38" i="2" s="1"/>
  <c r="D94" i="2" l="1"/>
  <c r="E94" i="2" s="1"/>
  <c r="F94" i="2" s="1"/>
  <c r="G94" i="2" s="1"/>
  <c r="H94" i="2" s="1"/>
  <c r="I94" i="2" s="1"/>
  <c r="J94" i="2" s="1"/>
  <c r="K94" i="2" s="1"/>
  <c r="L94" i="2" s="1"/>
  <c r="M94" i="2" s="1"/>
  <c r="AH81" i="2"/>
  <c r="AH82" i="2" s="1"/>
  <c r="EL39" i="2"/>
  <c r="EM39" i="2" s="1"/>
  <c r="EL40" i="2" s="1"/>
  <c r="EM40" i="2" s="1"/>
  <c r="EL41" i="2" s="1"/>
  <c r="EM41" i="2" s="1"/>
  <c r="EL42" i="2" s="1"/>
  <c r="EM42" i="2" s="1"/>
  <c r="EL43" i="2" s="1"/>
  <c r="EM43" i="2" s="1"/>
  <c r="EL44" i="2" s="1"/>
  <c r="EM44" i="2" s="1"/>
  <c r="EL45" i="2" s="1"/>
  <c r="EM45" i="2" s="1"/>
  <c r="EL46" i="2" s="1"/>
  <c r="EM46" i="2" s="1"/>
  <c r="EL47" i="2" s="1"/>
  <c r="EM47" i="2" s="1"/>
  <c r="D137" i="2" l="1"/>
  <c r="E137" i="2" s="1"/>
  <c r="F137" i="2" s="1"/>
  <c r="G137" i="2" s="1"/>
  <c r="H137" i="2" s="1"/>
  <c r="I137" i="2" s="1"/>
  <c r="J137" i="2" s="1"/>
  <c r="K137" i="2" s="1"/>
  <c r="L137" i="2" s="1"/>
  <c r="M137" i="2" s="1"/>
  <c r="N94" i="2"/>
  <c r="O94" i="2" s="1"/>
  <c r="P94" i="2" s="1"/>
  <c r="Q94" i="2" s="1"/>
  <c r="R94" i="2" s="1"/>
  <c r="S94" i="2" s="1"/>
  <c r="T94" i="2" s="1"/>
  <c r="U94" i="2" s="1"/>
  <c r="V94" i="2" s="1"/>
  <c r="W94" i="2" s="1"/>
  <c r="X94" i="2" s="1"/>
  <c r="Y94" i="2" s="1"/>
  <c r="Z94" i="2" s="1"/>
  <c r="AA94" i="2" s="1"/>
  <c r="AB94" i="2" s="1"/>
  <c r="AC94" i="2" s="1"/>
  <c r="AD94" i="2" s="1"/>
  <c r="AE94" i="2" s="1"/>
  <c r="AF94" i="2" s="1"/>
  <c r="AG94" i="2" s="1"/>
  <c r="AH94" i="2" s="1"/>
  <c r="AI94" i="2" s="1"/>
  <c r="AJ94" i="2" s="1"/>
  <c r="AK94" i="2" s="1"/>
  <c r="AL94" i="2" s="1"/>
  <c r="AM94" i="2" s="1"/>
  <c r="AN94" i="2" s="1"/>
  <c r="AO94" i="2" s="1"/>
  <c r="AP94" i="2" s="1"/>
  <c r="AQ94" i="2" s="1"/>
  <c r="AR94" i="2" s="1"/>
  <c r="AS94" i="2" s="1"/>
  <c r="AT94" i="2" s="1"/>
  <c r="AU94" i="2" s="1"/>
  <c r="AV94" i="2" s="1"/>
  <c r="AW94" i="2" s="1"/>
  <c r="AX94" i="2" s="1"/>
  <c r="AY94" i="2" s="1"/>
  <c r="AZ94" i="2" s="1"/>
  <c r="BA94" i="2" s="1"/>
  <c r="BB94" i="2" s="1"/>
  <c r="BC94" i="2" s="1"/>
  <c r="BD94" i="2" s="1"/>
  <c r="BE94" i="2" s="1"/>
  <c r="BF94" i="2" s="1"/>
  <c r="BG94" i="2" s="1"/>
  <c r="BH94" i="2" s="1"/>
  <c r="BI94" i="2" s="1"/>
  <c r="BJ94" i="2" s="1"/>
  <c r="BK94" i="2" s="1"/>
  <c r="BL94" i="2" s="1"/>
  <c r="BM94" i="2" s="1"/>
  <c r="BN94" i="2" s="1"/>
  <c r="BO94" i="2" s="1"/>
  <c r="BP94" i="2" s="1"/>
  <c r="BQ94" i="2" s="1"/>
  <c r="BR94" i="2" s="1"/>
  <c r="BS94" i="2" s="1"/>
  <c r="BT94" i="2" s="1"/>
  <c r="BU94" i="2" s="1"/>
  <c r="BV94" i="2" s="1"/>
  <c r="BW94" i="2" s="1"/>
  <c r="BX94" i="2" s="1"/>
  <c r="BY94" i="2" s="1"/>
  <c r="BZ94" i="2" s="1"/>
  <c r="CA94" i="2" s="1"/>
  <c r="CB94" i="2" s="1"/>
  <c r="CC94" i="2" s="1"/>
  <c r="CD94" i="2" s="1"/>
  <c r="CE94" i="2" s="1"/>
  <c r="CF94" i="2" s="1"/>
  <c r="CG94" i="2" s="1"/>
  <c r="CH94" i="2" s="1"/>
  <c r="CI94" i="2" s="1"/>
  <c r="CJ94" i="2" s="1"/>
  <c r="CK94" i="2" s="1"/>
  <c r="CL94" i="2" s="1"/>
  <c r="CM94" i="2" s="1"/>
  <c r="CN94" i="2" s="1"/>
  <c r="CO94" i="2" s="1"/>
  <c r="CP94" i="2" s="1"/>
  <c r="CQ94" i="2" s="1"/>
  <c r="CR94" i="2" s="1"/>
  <c r="CS94" i="2" s="1"/>
  <c r="CT94" i="2" s="1"/>
  <c r="CU94" i="2" s="1"/>
  <c r="CV94" i="2" s="1"/>
  <c r="CW94" i="2" s="1"/>
  <c r="CX94" i="2" s="1"/>
  <c r="CY94" i="2" s="1"/>
  <c r="CZ94" i="2" s="1"/>
  <c r="DA94" i="2" s="1"/>
  <c r="DB94" i="2" s="1"/>
  <c r="DC94" i="2" s="1"/>
  <c r="DD94" i="2" s="1"/>
  <c r="DE94" i="2" s="1"/>
  <c r="DF94" i="2" s="1"/>
  <c r="DG94" i="2" s="1"/>
  <c r="DH94" i="2" s="1"/>
  <c r="DI94" i="2" s="1"/>
  <c r="DJ94" i="2" s="1"/>
  <c r="DK94" i="2" s="1"/>
  <c r="DL94" i="2" s="1"/>
  <c r="DM94" i="2" s="1"/>
  <c r="DN94" i="2" s="1"/>
  <c r="DO94" i="2" s="1"/>
  <c r="DP94" i="2" s="1"/>
  <c r="DQ94" i="2" s="1"/>
  <c r="DR94" i="2" s="1"/>
  <c r="DS94" i="2" s="1"/>
  <c r="DT94" i="2" s="1"/>
  <c r="DU94" i="2" s="1"/>
  <c r="DV94" i="2" s="1"/>
  <c r="DW94" i="2" s="1"/>
  <c r="DX94" i="2" s="1"/>
  <c r="DY94" i="2" s="1"/>
  <c r="DZ94" i="2" s="1"/>
  <c r="EA94" i="2" s="1"/>
  <c r="EB94" i="2" s="1"/>
  <c r="EC94" i="2" s="1"/>
  <c r="K95" i="2"/>
  <c r="U95" i="2" s="1"/>
  <c r="AE95" i="2" s="1"/>
  <c r="AO95" i="2" s="1"/>
  <c r="AY95" i="2" s="1"/>
  <c r="BI95" i="2" s="1"/>
  <c r="BS95" i="2" s="1"/>
  <c r="CC95" i="2" s="1"/>
  <c r="CM95" i="2" s="1"/>
  <c r="CW95" i="2" s="1"/>
  <c r="DG95" i="2" s="1"/>
  <c r="DQ95" i="2" s="1"/>
  <c r="DZ95" i="2" s="1"/>
  <c r="AH167" i="2"/>
  <c r="AH168" i="2" s="1"/>
  <c r="AH124" i="2"/>
  <c r="AH125" i="2" s="1"/>
  <c r="EL48" i="2"/>
  <c r="EM48" i="2" s="1"/>
  <c r="EL49" i="2" s="1"/>
  <c r="EM49" i="2" s="1"/>
  <c r="EL50" i="2" s="1"/>
  <c r="EM50" i="2" s="1"/>
  <c r="EL51" i="2" s="1"/>
  <c r="EM51" i="2" s="1"/>
  <c r="EL52" i="2" s="1"/>
  <c r="EM52" i="2" s="1"/>
  <c r="EL53" i="2" s="1"/>
  <c r="EM53" i="2" s="1"/>
  <c r="N137" i="2" l="1"/>
  <c r="O137" i="2" s="1"/>
  <c r="P137" i="2" s="1"/>
  <c r="Q137" i="2" s="1"/>
  <c r="R137" i="2" s="1"/>
  <c r="S137" i="2" s="1"/>
  <c r="T137" i="2" s="1"/>
  <c r="U137" i="2" s="1"/>
  <c r="V137" i="2" s="1"/>
  <c r="W137" i="2" s="1"/>
  <c r="X137" i="2" s="1"/>
  <c r="Y137" i="2" s="1"/>
  <c r="Z137" i="2" s="1"/>
  <c r="AA137" i="2" s="1"/>
  <c r="AB137" i="2" s="1"/>
  <c r="AC137" i="2" s="1"/>
  <c r="AD137" i="2" s="1"/>
  <c r="AE137" i="2" s="1"/>
  <c r="AF137" i="2" s="1"/>
  <c r="AG137" i="2" s="1"/>
  <c r="AH137" i="2" s="1"/>
  <c r="AI137" i="2" s="1"/>
  <c r="AJ137" i="2" s="1"/>
  <c r="AK137" i="2" s="1"/>
  <c r="AL137" i="2" s="1"/>
  <c r="AM137" i="2" s="1"/>
  <c r="AN137" i="2" s="1"/>
  <c r="AO137" i="2" s="1"/>
  <c r="AP137" i="2" s="1"/>
  <c r="AQ137" i="2" s="1"/>
  <c r="AR137" i="2" s="1"/>
  <c r="AS137" i="2" s="1"/>
  <c r="AT137" i="2" s="1"/>
  <c r="AU137" i="2" s="1"/>
  <c r="AV137" i="2" s="1"/>
  <c r="AW137" i="2" s="1"/>
  <c r="AX137" i="2" s="1"/>
  <c r="AY137" i="2" s="1"/>
  <c r="AZ137" i="2" s="1"/>
  <c r="BA137" i="2" s="1"/>
  <c r="BB137" i="2" s="1"/>
  <c r="BC137" i="2" s="1"/>
  <c r="BD137" i="2" s="1"/>
  <c r="BE137" i="2" s="1"/>
  <c r="BF137" i="2" s="1"/>
  <c r="BG137" i="2" s="1"/>
  <c r="BH137" i="2" s="1"/>
  <c r="BI137" i="2" s="1"/>
  <c r="BJ137" i="2" s="1"/>
  <c r="BK137" i="2" s="1"/>
  <c r="BL137" i="2" s="1"/>
  <c r="BM137" i="2" s="1"/>
  <c r="BN137" i="2" s="1"/>
  <c r="BO137" i="2" s="1"/>
  <c r="BP137" i="2" s="1"/>
  <c r="BQ137" i="2" s="1"/>
  <c r="BR137" i="2" s="1"/>
  <c r="BS137" i="2" s="1"/>
  <c r="BT137" i="2" s="1"/>
  <c r="BU137" i="2" s="1"/>
  <c r="BV137" i="2" s="1"/>
  <c r="BW137" i="2" s="1"/>
  <c r="BX137" i="2" s="1"/>
  <c r="BY137" i="2" s="1"/>
  <c r="BZ137" i="2" s="1"/>
  <c r="CA137" i="2" s="1"/>
  <c r="CB137" i="2" s="1"/>
  <c r="CC137" i="2" s="1"/>
  <c r="CD137" i="2" s="1"/>
  <c r="CE137" i="2" s="1"/>
  <c r="CF137" i="2" s="1"/>
  <c r="CG137" i="2" s="1"/>
  <c r="CH137" i="2" s="1"/>
  <c r="CI137" i="2" s="1"/>
  <c r="CJ137" i="2" s="1"/>
  <c r="CK137" i="2" s="1"/>
  <c r="CL137" i="2" s="1"/>
  <c r="CM137" i="2" s="1"/>
  <c r="CN137" i="2" s="1"/>
  <c r="CO137" i="2" s="1"/>
  <c r="CP137" i="2" s="1"/>
  <c r="CQ137" i="2" s="1"/>
  <c r="CR137" i="2" s="1"/>
  <c r="CS137" i="2" s="1"/>
  <c r="CT137" i="2" s="1"/>
  <c r="CU137" i="2" s="1"/>
  <c r="CV137" i="2" s="1"/>
  <c r="CW137" i="2" s="1"/>
  <c r="CX137" i="2" s="1"/>
  <c r="CY137" i="2" s="1"/>
  <c r="CZ137" i="2" s="1"/>
  <c r="DA137" i="2" s="1"/>
  <c r="DB137" i="2" s="1"/>
  <c r="DC137" i="2" s="1"/>
  <c r="DD137" i="2" s="1"/>
  <c r="DE137" i="2" s="1"/>
  <c r="DF137" i="2" s="1"/>
  <c r="DG137" i="2" s="1"/>
  <c r="DH137" i="2" s="1"/>
  <c r="DI137" i="2" s="1"/>
  <c r="DJ137" i="2" s="1"/>
  <c r="DK137" i="2" s="1"/>
  <c r="DL137" i="2" s="1"/>
  <c r="DM137" i="2" s="1"/>
  <c r="DN137" i="2" s="1"/>
  <c r="DO137" i="2" s="1"/>
  <c r="DP137" i="2" s="1"/>
  <c r="DQ137" i="2" s="1"/>
  <c r="DR137" i="2" s="1"/>
  <c r="DS137" i="2" s="1"/>
  <c r="DT137" i="2" s="1"/>
  <c r="DU137" i="2" s="1"/>
  <c r="DV137" i="2" s="1"/>
  <c r="DW137" i="2" s="1"/>
  <c r="DX137" i="2" s="1"/>
  <c r="DY137" i="2" s="1"/>
  <c r="DZ137" i="2" s="1"/>
  <c r="EA137" i="2" s="1"/>
  <c r="EB137" i="2" s="1"/>
  <c r="EC137" i="2" s="1"/>
  <c r="K138" i="2"/>
  <c r="U138" i="2" s="1"/>
  <c r="AE138" i="2" s="1"/>
  <c r="AO138" i="2" s="1"/>
  <c r="AY138" i="2" s="1"/>
  <c r="BI138" i="2" s="1"/>
  <c r="BS138" i="2" s="1"/>
  <c r="CC138" i="2" s="1"/>
  <c r="CM138" i="2" s="1"/>
  <c r="CW138" i="2" s="1"/>
  <c r="DG138" i="2" s="1"/>
  <c r="DQ138" i="2" s="1"/>
  <c r="DZ138" i="2" s="1"/>
  <c r="EL54" i="2"/>
  <c r="EM54" i="2" s="1"/>
  <c r="EL55" i="2" l="1"/>
  <c r="EM55" i="2" s="1"/>
  <c r="EL56" i="2" s="1"/>
  <c r="EM56" i="2" s="1"/>
  <c r="EL57" i="2" s="1"/>
  <c r="EM57" i="2" s="1"/>
  <c r="EL58" i="2" s="1"/>
  <c r="EM58" i="2" s="1"/>
  <c r="EL59" i="2" s="1"/>
  <c r="EM59" i="2" s="1"/>
  <c r="EL60" i="2" s="1"/>
  <c r="EM60" i="2" s="1"/>
  <c r="EL61" i="2" s="1"/>
  <c r="EM61" i="2" s="1"/>
  <c r="EL62" i="2" s="1"/>
  <c r="EM62" i="2" s="1"/>
  <c r="EL63" i="2" s="1"/>
  <c r="EM63" i="2" s="1"/>
  <c r="EL64" i="2" s="1"/>
  <c r="EM64" i="2" s="1"/>
  <c r="EL65" i="2" s="1"/>
  <c r="EM65" i="2" s="1"/>
  <c r="EL66" i="2" s="1"/>
  <c r="EM66" i="2" s="1"/>
  <c r="EL67" i="2" s="1"/>
  <c r="EM67" i="2" s="1"/>
  <c r="EL68" i="2" s="1"/>
  <c r="EM68" i="2" s="1"/>
  <c r="EL69" i="2" s="1"/>
  <c r="EM69" i="2" s="1"/>
  <c r="EL70" i="2" s="1"/>
  <c r="EM70" i="2" s="1"/>
  <c r="EL71" i="2" s="1"/>
  <c r="EM71" i="2" s="1"/>
  <c r="EL72" i="2" s="1"/>
  <c r="EM72" i="2" s="1"/>
  <c r="EL73" i="2" s="1"/>
  <c r="EM73" i="2" s="1"/>
  <c r="EL74" i="2" s="1"/>
  <c r="EM74" i="2" s="1"/>
  <c r="EL75" i="2" s="1"/>
  <c r="EM75" i="2" s="1"/>
  <c r="EL76" i="2" s="1"/>
  <c r="EM76" i="2" s="1"/>
  <c r="EL77" i="2" s="1"/>
  <c r="EM77" i="2" s="1"/>
  <c r="EL78" i="2" s="1"/>
  <c r="EM78" i="2" s="1"/>
  <c r="EL79" i="2" s="1"/>
  <c r="EM79" i="2" s="1"/>
  <c r="EL80" i="2" s="1"/>
  <c r="EM80" i="2" s="1"/>
  <c r="EL81" i="2" s="1"/>
  <c r="EM81" i="2" s="1"/>
  <c r="EL82" i="2" s="1"/>
  <c r="EM82" i="2" s="1"/>
  <c r="EL83" i="2" s="1"/>
  <c r="EM83" i="2" s="1"/>
  <c r="EL84" i="2" s="1"/>
  <c r="EM84" i="2" s="1"/>
  <c r="EL85" i="2" s="1"/>
  <c r="EM85" i="2" s="1"/>
  <c r="EL86" i="2" s="1"/>
  <c r="EM86" i="2" s="1"/>
  <c r="EL87" i="2" s="1"/>
  <c r="EM87" i="2" s="1"/>
  <c r="EL88" i="2" s="1"/>
  <c r="EM88" i="2" s="1"/>
  <c r="EL89" i="2" s="1"/>
  <c r="EM89" i="2" s="1"/>
  <c r="EL90" i="2" s="1"/>
  <c r="EM90" i="2" s="1"/>
  <c r="EL91" i="2" s="1"/>
  <c r="EM91" i="2" s="1"/>
  <c r="EL92" i="2" s="1"/>
  <c r="EM92" i="2" s="1"/>
  <c r="EL93" i="2" s="1"/>
  <c r="EM93" i="2" s="1"/>
  <c r="EL94" i="2" s="1"/>
  <c r="EM94" i="2" s="1"/>
  <c r="EL95" i="2" s="1"/>
  <c r="EM95" i="2" s="1"/>
  <c r="EL96" i="2" s="1"/>
  <c r="EM96" i="2" s="1"/>
  <c r="EL97" i="2" s="1"/>
  <c r="EM97" i="2" s="1"/>
  <c r="EL98" i="2" s="1"/>
  <c r="EM98" i="2" s="1"/>
  <c r="EL99" i="2" s="1"/>
  <c r="EM99" i="2" s="1"/>
  <c r="EL100" i="2" s="1"/>
  <c r="EM100" i="2" s="1"/>
  <c r="EL101" i="2" s="1"/>
  <c r="EM101" i="2" s="1"/>
  <c r="EL102" i="2" s="1"/>
  <c r="EM102" i="2" s="1"/>
  <c r="EL103" i="2" s="1"/>
  <c r="EM103" i="2" s="1"/>
  <c r="EL104" i="2" s="1"/>
  <c r="EM104" i="2" s="1"/>
  <c r="EL105" i="2" s="1"/>
  <c r="EM105" i="2" s="1"/>
  <c r="EL106" i="2" s="1"/>
  <c r="EM106" i="2" s="1"/>
  <c r="EL107" i="2" s="1"/>
  <c r="EM107" i="2" s="1"/>
  <c r="EL108" i="2" s="1"/>
  <c r="EM108" i="2" s="1"/>
  <c r="EL109" i="2" s="1"/>
  <c r="EM10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Brett S</author>
  </authors>
  <commentList>
    <comment ref="K2" authorId="0" shapeId="0" xr:uid="{39F4DF2C-47A2-4256-A586-4D895B5EAFA9}">
      <text>
        <r>
          <rPr>
            <b/>
            <sz val="9"/>
            <color indexed="81"/>
            <rFont val="Tahoma"/>
            <family val="2"/>
          </rPr>
          <t>Harris, Brett S:</t>
        </r>
        <r>
          <rPr>
            <sz val="9"/>
            <color indexed="81"/>
            <rFont val="Tahoma"/>
            <family val="2"/>
          </rPr>
          <t xml:space="preserve">
The Project ID, Description, etc. can be iput into Page 1.  The following pages will autopopulate.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Brett S</author>
    <author>tc={4848C361-BA46-48BB-90E9-2090864DAE41}</author>
    <author>tc={272AD0FB-1085-47E4-9166-4ECDE07CF026}</author>
    <author>tc={E6BBFBF5-784B-44A0-9C8B-A179C907F217}</author>
  </authors>
  <commentList>
    <comment ref="EE2" authorId="0" shapeId="0" xr:uid="{713BC743-83F2-431F-A4E2-4473139357CE}">
      <text>
        <r>
          <rPr>
            <b/>
            <sz val="9"/>
            <color indexed="81"/>
            <rFont val="Tahoma"/>
            <family val="2"/>
          </rPr>
          <t>Harris, Brett S:</t>
        </r>
        <r>
          <rPr>
            <sz val="9"/>
            <color indexed="81"/>
            <rFont val="Tahoma"/>
            <family val="2"/>
          </rPr>
          <t xml:space="preserve">
All of the cells in this spreadsheet tab should auto-populate based on what is entered into the "Activities Tab".  Editing cells in ths tab may result in broken equations and errors.</t>
        </r>
      </text>
    </comment>
    <comment ref="EF7" authorId="0" shapeId="0" xr:uid="{1C1FB832-9A58-4F38-993C-5436F9AEB753}">
      <text>
        <r>
          <rPr>
            <b/>
            <sz val="9"/>
            <color indexed="81"/>
            <rFont val="Tahoma"/>
            <family val="2"/>
          </rPr>
          <t>Harris, Brett S:</t>
        </r>
        <r>
          <rPr>
            <sz val="9"/>
            <color indexed="81"/>
            <rFont val="Tahoma"/>
            <family val="2"/>
          </rPr>
          <t xml:space="preserve">
Do not edit information in Columns EF and EG.  These are only necessary in order for equations to calculate correctly.</t>
        </r>
      </text>
    </comment>
    <comment ref="EN13" authorId="0" shapeId="0" xr:uid="{B4B0B9A1-C7C2-4B04-B75A-1891903DE254}">
      <text>
        <r>
          <rPr>
            <b/>
            <sz val="9"/>
            <color indexed="81"/>
            <rFont val="Tahoma"/>
            <charset val="1"/>
          </rPr>
          <t>Harris, Brett S:</t>
        </r>
        <r>
          <rPr>
            <sz val="9"/>
            <color indexed="81"/>
            <rFont val="Tahoma"/>
            <charset val="1"/>
          </rPr>
          <t xml:space="preserve">
The color of the activities in the schedule can be changed by doing the following:
1) Click on the row which you would like to change.
2) Click on "Conditional Formatting" at the top middle of the screen.
3) Click on "Manage Rules".
4) Click on the rule, then select "Edit Rule".
5) Click "Format" in the window that appears.  
6) Click on "Fill", then select the preferred color.</t>
        </r>
      </text>
    </comment>
    <comment ref="AH38" authorId="0" shapeId="0" xr:uid="{8810E957-72E8-4369-BD75-0572C21E8399}">
      <text>
        <r>
          <rPr>
            <b/>
            <sz val="9"/>
            <color indexed="81"/>
            <rFont val="Tahoma"/>
            <family val="2"/>
          </rPr>
          <t>Harris, Brett S:</t>
        </r>
        <r>
          <rPr>
            <sz val="9"/>
            <color indexed="81"/>
            <rFont val="Tahoma"/>
            <family val="2"/>
          </rPr>
          <t xml:space="preserve">
If the result is displaying "#VALUE", click in this cell to display the equation, and drag the range in column EG to include all "Activity End" values.</t>
        </r>
      </text>
    </comment>
    <comment ref="EF52" authorId="1" shapeId="0" xr:uid="{4848C361-BA46-48BB-90E9-2090864DAE41}">
      <text>
        <t>[Threaded comment]
Your version of Excel allows you to read this threaded comment; however, any edits to it will get removed if the file is opened in a newer version of Excel. Learn more: https://go.microsoft.com/fwlink/?linkid=870924
Comment:
    These are non-editable cells.  Only edit if you need more activities added beyond 27.</t>
      </text>
    </comment>
    <comment ref="EN52" authorId="0" shapeId="0" xr:uid="{089A1AE3-F1A7-44F4-A17D-024325EE0009}">
      <text>
        <r>
          <rPr>
            <b/>
            <sz val="9"/>
            <color indexed="81"/>
            <rFont val="Tahoma"/>
            <charset val="1"/>
          </rPr>
          <t>Harris, Brett S:</t>
        </r>
        <r>
          <rPr>
            <sz val="9"/>
            <color indexed="81"/>
            <rFont val="Tahoma"/>
            <charset val="1"/>
          </rPr>
          <t xml:space="preserve">
The offset boxes can be used to shift the schedule to the right by the amount of days entered.  This may be needed if an activity on this page has a predecessor on page 1 which may pre-date Activity 27.</t>
        </r>
      </text>
    </comment>
    <comment ref="EF95" authorId="2" shapeId="0" xr:uid="{272AD0FB-1085-47E4-9166-4ECDE07CF026}">
      <text>
        <t>[Threaded comment]
Your version of Excel allows you to read this threaded comment; however, any edits to it will get removed if the file is opened in a newer version of Excel. Learn more: https://go.microsoft.com/fwlink/?linkid=870924
Comment:
    These are non-editable cells.  Only edit if you need more activities added beyond 27.</t>
      </text>
    </comment>
    <comment ref="EF138" authorId="3" shapeId="0" xr:uid="{E6BBFBF5-784B-44A0-9C8B-A179C907F217}">
      <text>
        <t>[Threaded comment]
Your version of Excel allows you to read this threaded comment; however, any edits to it will get removed if the file is opened in a newer version of Excel. Learn more: https://go.microsoft.com/fwlink/?linkid=870924
Comment:
    These are non-editable cells.  Only edit if you need more activities added beyond 27.</t>
      </text>
    </comment>
  </commentList>
</comments>
</file>

<file path=xl/sharedStrings.xml><?xml version="1.0" encoding="utf-8"?>
<sst xmlns="http://schemas.openxmlformats.org/spreadsheetml/2006/main" count="380" uniqueCount="131">
  <si>
    <t>Project ID</t>
  </si>
  <si>
    <t>CONTRACT TIME CALCULATION</t>
  </si>
  <si>
    <t>Preliminary Estimate</t>
  </si>
  <si>
    <t>Designer</t>
  </si>
  <si>
    <t>Date</t>
  </si>
  <si>
    <t>Work Activity</t>
  </si>
  <si>
    <t>Quantity</t>
  </si>
  <si>
    <t>Unit</t>
  </si>
  <si>
    <t>Duration</t>
  </si>
  <si>
    <t>Work</t>
  </si>
  <si>
    <t>Other</t>
  </si>
  <si>
    <t>Rate</t>
  </si>
  <si>
    <t>Production</t>
  </si>
  <si>
    <t>Description</t>
  </si>
  <si>
    <t>Length</t>
  </si>
  <si>
    <t>Type</t>
  </si>
  <si>
    <t xml:space="preserve"> Activity No.</t>
  </si>
  <si>
    <t>Item</t>
  </si>
  <si>
    <t>Page 1</t>
  </si>
  <si>
    <t>Page 2</t>
  </si>
  <si>
    <t>Page 3</t>
  </si>
  <si>
    <t>Comments:</t>
  </si>
  <si>
    <t>Key Dates:</t>
  </si>
  <si>
    <t>* 1.1 =</t>
  </si>
  <si>
    <t>Working Days:</t>
  </si>
  <si>
    <t>Use</t>
  </si>
  <si>
    <t>Act. No.</t>
  </si>
  <si>
    <t>Pre.Act.</t>
  </si>
  <si>
    <t>Day</t>
  </si>
  <si>
    <t xml:space="preserve">                                          Average Production Rates</t>
  </si>
  <si>
    <t>Moblilization</t>
  </si>
  <si>
    <t>Size method</t>
  </si>
  <si>
    <t>Small (seal coat)</t>
  </si>
  <si>
    <t>Medium (&lt; $2mil)</t>
  </si>
  <si>
    <t>Large (&gt; $2mil)</t>
  </si>
  <si>
    <t>Extra Large (&gt; $10mil)</t>
  </si>
  <si>
    <t>Earthwork</t>
  </si>
  <si>
    <t>Topsoil</t>
  </si>
  <si>
    <t>Excavation</t>
  </si>
  <si>
    <t>Small (shoulder work)</t>
  </si>
  <si>
    <t>Medium (or truck work)</t>
  </si>
  <si>
    <t>Large (or scraper work)</t>
  </si>
  <si>
    <t>Borrow</t>
  </si>
  <si>
    <t>Truck</t>
  </si>
  <si>
    <t>Scraper</t>
  </si>
  <si>
    <t>Rock - Blasting</t>
  </si>
  <si>
    <t>Small</t>
  </si>
  <si>
    <t>Large</t>
  </si>
  <si>
    <t>Muck Exc.</t>
  </si>
  <si>
    <t>Street Exc.</t>
  </si>
  <si>
    <t>Aggregate</t>
  </si>
  <si>
    <t>Base Course</t>
  </si>
  <si>
    <t>Small (tonnage)</t>
  </si>
  <si>
    <t>Medium (volume)</t>
  </si>
  <si>
    <t>Pulverization</t>
  </si>
  <si>
    <t>CTB</t>
  </si>
  <si>
    <t>Drainage</t>
  </si>
  <si>
    <t>Culverts</t>
  </si>
  <si>
    <t>RCB</t>
  </si>
  <si>
    <t>Storm Drain</t>
  </si>
  <si>
    <t>Manholes/Inlets</t>
  </si>
  <si>
    <t>Plant Mix</t>
  </si>
  <si>
    <t>Cold Milling</t>
  </si>
  <si>
    <t>Mainline</t>
  </si>
  <si>
    <t>Taper</t>
  </si>
  <si>
    <t>PMS</t>
  </si>
  <si>
    <t>Seal &amp; Cover</t>
  </si>
  <si>
    <t>Concrete Paving</t>
  </si>
  <si>
    <t>PCCP</t>
  </si>
  <si>
    <t>Repair</t>
  </si>
  <si>
    <t>Grinding</t>
  </si>
  <si>
    <t>Joint Sealing</t>
  </si>
  <si>
    <t>Pavement Markings</t>
  </si>
  <si>
    <t>Epoxy</t>
  </si>
  <si>
    <t>Words &amp; Symbols</t>
  </si>
  <si>
    <t>Thermoplastic</t>
  </si>
  <si>
    <t>Intersection</t>
  </si>
  <si>
    <t>Miscellaneous</t>
  </si>
  <si>
    <t>Curb &amp; Gutter</t>
  </si>
  <si>
    <t>Sidewalk</t>
  </si>
  <si>
    <t>Fencing</t>
  </si>
  <si>
    <t>Woven wire/Barbwire</t>
  </si>
  <si>
    <t>Chain Link</t>
  </si>
  <si>
    <t>Guardrail</t>
  </si>
  <si>
    <t>Concrete</t>
  </si>
  <si>
    <t>Steel</t>
  </si>
  <si>
    <t>Vegetation</t>
  </si>
  <si>
    <t>Seeding</t>
  </si>
  <si>
    <t>Sodding</t>
  </si>
  <si>
    <t>Rumble Strips</t>
  </si>
  <si>
    <t>BMP</t>
  </si>
  <si>
    <t xml:space="preserve">  (or include in mob)</t>
  </si>
  <si>
    <t xml:space="preserve">  (per vehicle)</t>
  </si>
  <si>
    <t>Cold Recycle</t>
  </si>
  <si>
    <t>Uniform Width</t>
  </si>
  <si>
    <t>Non-uniform Width</t>
  </si>
  <si>
    <t>PMS Urban</t>
  </si>
  <si>
    <t>April 2008</t>
  </si>
  <si>
    <t>mi.</t>
  </si>
  <si>
    <t>UPN/Unit</t>
  </si>
  <si>
    <r>
      <t>m</t>
    </r>
    <r>
      <rPr>
        <vertAlign val="superscript"/>
        <sz val="10"/>
        <rFont val="Arial"/>
        <family val="2"/>
      </rPr>
      <t>3</t>
    </r>
    <r>
      <rPr>
        <sz val="10"/>
        <rFont val="Arial"/>
        <family val="2"/>
      </rPr>
      <t>/day</t>
    </r>
  </si>
  <si>
    <t>days</t>
  </si>
  <si>
    <t>days min</t>
  </si>
  <si>
    <t>tons/day</t>
  </si>
  <si>
    <r>
      <t>m</t>
    </r>
    <r>
      <rPr>
        <vertAlign val="superscript"/>
        <sz val="10"/>
        <rFont val="Arial"/>
        <family val="2"/>
      </rPr>
      <t>2</t>
    </r>
    <r>
      <rPr>
        <sz val="10"/>
        <rFont val="Arial"/>
        <family val="2"/>
      </rPr>
      <t>/day</t>
    </r>
  </si>
  <si>
    <t>m/day</t>
  </si>
  <si>
    <t>each/day</t>
  </si>
  <si>
    <t xml:space="preserve"> lane km/day</t>
  </si>
  <si>
    <t>lane km/day</t>
  </si>
  <si>
    <t>lane mi/day</t>
  </si>
  <si>
    <t>ft/day</t>
  </si>
  <si>
    <t>acre/day</t>
  </si>
  <si>
    <t xml:space="preserve">additional 1-2 </t>
  </si>
  <si>
    <t>ha/day</t>
  </si>
  <si>
    <r>
      <t>yd</t>
    </r>
    <r>
      <rPr>
        <vertAlign val="superscript"/>
        <sz val="10"/>
        <rFont val="Arial"/>
        <family val="2"/>
      </rPr>
      <t>3</t>
    </r>
    <r>
      <rPr>
        <sz val="10"/>
        <rFont val="Arial"/>
        <family val="2"/>
      </rPr>
      <t>/day</t>
    </r>
  </si>
  <si>
    <r>
      <t>yd</t>
    </r>
    <r>
      <rPr>
        <vertAlign val="superscript"/>
        <sz val="10"/>
        <rFont val="Arial"/>
        <family val="2"/>
      </rPr>
      <t>2</t>
    </r>
    <r>
      <rPr>
        <sz val="10"/>
        <rFont val="Arial"/>
        <family val="2"/>
      </rPr>
      <t>/day</t>
    </r>
  </si>
  <si>
    <t xml:space="preserve"> ft/day</t>
  </si>
  <si>
    <t xml:space="preserve"> each/day</t>
  </si>
  <si>
    <t>Metric Production</t>
  </si>
  <si>
    <t>English Production</t>
  </si>
  <si>
    <r>
      <rPr>
        <sz val="10"/>
        <rFont val="Calibri"/>
        <family val="2"/>
      </rPr>
      <t>≤</t>
    </r>
    <r>
      <rPr>
        <sz val="10"/>
        <rFont val="Arial"/>
        <family val="2"/>
      </rPr>
      <t xml:space="preserve"> 18"</t>
    </r>
  </si>
  <si>
    <t xml:space="preserve"> = 24"</t>
  </si>
  <si>
    <t>&gt; 24"</t>
  </si>
  <si>
    <t>Pipe (avg. depth, 6-8 ft; conventional backfill)</t>
  </si>
  <si>
    <t>Preceding Activities</t>
  </si>
  <si>
    <t>NTP Start Day</t>
  </si>
  <si>
    <t>Activity Begin</t>
  </si>
  <si>
    <t>Activity End</t>
  </si>
  <si>
    <t>Page 4</t>
  </si>
  <si>
    <t>Pre. Act.</t>
  </si>
  <si>
    <t>Activity Begin 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</si>
</sst>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0" x14ac:knownFonts="1">
    <font>
      <sz val="10"/>
      <name val="Arial"/>
    </font>
    <font>
      <sz val="10"/>
      <name val="Arial"/>
      <family val="2"/>
    </font>
    <font>
      <b/>
      <sz val="10"/>
      <name val="Arial"/>
      <family val="2"/>
    </font>
    <font>
      <vertAlign val="superscript"/>
      <sz val="10"/>
      <name val="Arial"/>
      <family val="2"/>
    </font>
    <font>
      <sz val="10"/>
      <name val="Calibri"/>
      <family val="2"/>
    </font>
    <font>
      <sz val="9"/>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2"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30">
    <xf numFmtId="0" fontId="0" fillId="0" borderId="0" xfId="0"/>
    <xf numFmtId="0" fontId="2" fillId="0" borderId="1" xfId="0" applyFont="1" applyBorder="1" applyAlignment="1">
      <alignment horizontal="center"/>
    </xf>
    <xf numFmtId="49" fontId="2" fillId="0" borderId="10" xfId="0" applyNumberFormat="1" applyFont="1" applyBorder="1" applyAlignment="1">
      <alignment horizontal="right"/>
    </xf>
    <xf numFmtId="0" fontId="1" fillId="0" borderId="4" xfId="0" applyFont="1" applyBorder="1"/>
    <xf numFmtId="0" fontId="1" fillId="0" borderId="0" xfId="0" applyFont="1"/>
    <xf numFmtId="0" fontId="1" fillId="0" borderId="11" xfId="0" applyFont="1" applyBorder="1"/>
    <xf numFmtId="0" fontId="1" fillId="0" borderId="1" xfId="0" applyFont="1" applyBorder="1"/>
    <xf numFmtId="0" fontId="1" fillId="0" borderId="9" xfId="0" applyFont="1" applyBorder="1"/>
    <xf numFmtId="0" fontId="1" fillId="0" borderId="8" xfId="0" applyFont="1" applyBorder="1"/>
    <xf numFmtId="0" fontId="2" fillId="0" borderId="12" xfId="0" applyFont="1" applyBorder="1"/>
    <xf numFmtId="0" fontId="2" fillId="0" borderId="4" xfId="0" applyFont="1" applyBorder="1"/>
    <xf numFmtId="0" fontId="2" fillId="0" borderId="7" xfId="0" applyFont="1" applyBorder="1"/>
    <xf numFmtId="0" fontId="1" fillId="0" borderId="7" xfId="0" applyFont="1" applyBorder="1"/>
    <xf numFmtId="0" fontId="1" fillId="0" borderId="10" xfId="0" applyFont="1" applyBorder="1"/>
    <xf numFmtId="0" fontId="1" fillId="0" borderId="1" xfId="0" applyFont="1" applyBorder="1" applyAlignment="1">
      <alignment wrapText="1"/>
    </xf>
    <xf numFmtId="0" fontId="1" fillId="0" borderId="11" xfId="0" applyFont="1" applyBorder="1" applyAlignment="1">
      <alignment vertical="top"/>
    </xf>
    <xf numFmtId="0" fontId="2" fillId="0" borderId="5" xfId="0" applyFont="1" applyBorder="1" applyAlignment="1">
      <alignment horizontal="center"/>
    </xf>
    <xf numFmtId="0" fontId="2" fillId="0" borderId="14" xfId="0" applyFont="1" applyBorder="1" applyAlignment="1">
      <alignment horizontal="center"/>
    </xf>
    <xf numFmtId="0" fontId="1" fillId="0" borderId="5" xfId="0" applyFont="1" applyBorder="1" applyAlignment="1">
      <alignment horizontal="right"/>
    </xf>
    <xf numFmtId="0" fontId="2" fillId="0" borderId="13" xfId="0" applyFont="1" applyBorder="1" applyAlignment="1">
      <alignment horizontal="center"/>
    </xf>
    <xf numFmtId="0" fontId="1" fillId="0" borderId="13" xfId="0" applyFont="1" applyBorder="1" applyAlignment="1">
      <alignment horizontal="right"/>
    </xf>
    <xf numFmtId="9" fontId="1" fillId="0" borderId="13" xfId="0" applyNumberFormat="1" applyFont="1" applyBorder="1" applyAlignment="1">
      <alignment horizontal="right"/>
    </xf>
    <xf numFmtId="0" fontId="0" fillId="0" borderId="0" xfId="0" applyProtection="1">
      <protection locked="0"/>
    </xf>
    <xf numFmtId="14" fontId="0" fillId="0" borderId="0" xfId="0" applyNumberFormat="1" applyProtection="1">
      <protection locked="0"/>
    </xf>
    <xf numFmtId="1" fontId="0" fillId="0" borderId="0" xfId="0" applyNumberFormat="1" applyProtection="1">
      <protection locked="0"/>
    </xf>
    <xf numFmtId="0" fontId="0" fillId="0" borderId="2" xfId="0" applyBorder="1" applyProtection="1">
      <protection locked="0"/>
    </xf>
    <xf numFmtId="0" fontId="1" fillId="0" borderId="0" xfId="0" applyFont="1" applyAlignment="1" applyProtection="1">
      <alignment horizontal="center" wrapText="1"/>
      <protection locked="0"/>
    </xf>
    <xf numFmtId="0" fontId="1" fillId="0" borderId="0" xfId="0" applyFont="1" applyProtection="1">
      <protection locked="0"/>
    </xf>
    <xf numFmtId="0" fontId="5" fillId="0" borderId="0" xfId="0" applyFont="1" applyAlignment="1" applyProtection="1">
      <alignment horizontal="center" wrapText="1"/>
      <protection locked="0"/>
    </xf>
    <xf numFmtId="0" fontId="0" fillId="0" borderId="1" xfId="0" applyBorder="1" applyAlignment="1" applyProtection="1">
      <alignment horizontal="center"/>
      <protection locked="0"/>
    </xf>
    <xf numFmtId="0" fontId="0" fillId="0" borderId="5" xfId="0" applyBorder="1" applyProtection="1">
      <protection locked="0"/>
    </xf>
    <xf numFmtId="0" fontId="0" fillId="0" borderId="3" xfId="0" applyBorder="1" applyProtection="1">
      <protection locked="0"/>
    </xf>
    <xf numFmtId="0" fontId="0" fillId="0" borderId="7" xfId="0" applyBorder="1" applyProtection="1">
      <protection locked="0"/>
    </xf>
    <xf numFmtId="0" fontId="0" fillId="0" borderId="6" xfId="0" applyBorder="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5" xfId="0" applyBorder="1" applyAlignment="1" applyProtection="1">
      <alignment horizontal="left"/>
      <protection locked="0"/>
    </xf>
    <xf numFmtId="0" fontId="0" fillId="0" borderId="13" xfId="0" applyBorder="1" applyProtection="1">
      <protection locked="0"/>
    </xf>
    <xf numFmtId="9" fontId="1" fillId="0" borderId="13" xfId="0" applyNumberFormat="1" applyFont="1" applyBorder="1" applyAlignment="1" applyProtection="1">
      <alignment horizontal="right"/>
      <protection locked="0"/>
    </xf>
    <xf numFmtId="0" fontId="0" fillId="0" borderId="1" xfId="0" applyBorder="1" applyProtection="1">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13" xfId="0" applyFont="1" applyBorder="1" applyProtection="1">
      <protection locked="0"/>
    </xf>
    <xf numFmtId="0" fontId="1" fillId="0" borderId="1" xfId="0" applyFont="1" applyBorder="1" applyAlignment="1" applyProtection="1">
      <alignment horizontal="left"/>
      <protection locked="0"/>
    </xf>
    <xf numFmtId="0" fontId="1" fillId="0" borderId="4" xfId="0" applyFont="1" applyBorder="1" applyAlignment="1" applyProtection="1">
      <alignment horizontal="left"/>
      <protection locked="0"/>
    </xf>
    <xf numFmtId="0" fontId="0" fillId="0" borderId="7" xfId="0" applyBorder="1" applyAlignment="1" applyProtection="1">
      <alignment horizontal="left"/>
      <protection locked="0"/>
    </xf>
    <xf numFmtId="0" fontId="1" fillId="0" borderId="0" xfId="0" applyFont="1" applyAlignment="1" applyProtection="1">
      <alignment horizontal="right"/>
      <protection locked="0"/>
    </xf>
    <xf numFmtId="0" fontId="0" fillId="0" borderId="23" xfId="0" applyBorder="1" applyProtection="1">
      <protection locked="0"/>
    </xf>
    <xf numFmtId="0" fontId="0" fillId="0" borderId="6" xfId="0" applyBorder="1" applyProtection="1">
      <protection locked="0"/>
    </xf>
    <xf numFmtId="0" fontId="1" fillId="0" borderId="0" xfId="0" applyFont="1" applyAlignment="1" applyProtection="1">
      <alignment horizontal="center"/>
      <protection locked="0"/>
    </xf>
    <xf numFmtId="0" fontId="0" fillId="0" borderId="0" xfId="0" applyProtection="1">
      <protection locked="0" hidden="1"/>
    </xf>
    <xf numFmtId="0" fontId="0" fillId="0" borderId="2" xfId="0" applyBorder="1"/>
    <xf numFmtId="0" fontId="0" fillId="0" borderId="3" xfId="0" applyBorder="1"/>
    <xf numFmtId="1" fontId="2" fillId="0" borderId="16" xfId="0" applyNumberFormat="1" applyFont="1" applyBorder="1"/>
    <xf numFmtId="1" fontId="0" fillId="2" borderId="17" xfId="0" applyNumberFormat="1" applyFill="1" applyBorder="1"/>
    <xf numFmtId="1" fontId="0" fillId="0" borderId="0" xfId="0" applyNumberFormat="1"/>
    <xf numFmtId="0" fontId="0" fillId="0" borderId="2" xfId="0" applyBorder="1" applyAlignment="1">
      <alignment horizontal="center"/>
    </xf>
    <xf numFmtId="1" fontId="5" fillId="0" borderId="18" xfId="0" applyNumberFormat="1" applyFont="1" applyBorder="1" applyAlignment="1">
      <alignment horizontal="center" vertical="center" wrapText="1"/>
    </xf>
    <xf numFmtId="1" fontId="5" fillId="0" borderId="19" xfId="0" applyNumberFormat="1" applyFont="1" applyBorder="1" applyAlignment="1">
      <alignment horizontal="center" vertical="center" wrapText="1"/>
    </xf>
    <xf numFmtId="0" fontId="0" fillId="0" borderId="1" xfId="0" applyBorder="1" applyAlignment="1">
      <alignment horizontal="center"/>
    </xf>
    <xf numFmtId="0" fontId="0" fillId="0" borderId="5" xfId="0" applyBorder="1"/>
    <xf numFmtId="0" fontId="0" fillId="0" borderId="8" xfId="0" applyBorder="1"/>
    <xf numFmtId="0" fontId="0" fillId="0" borderId="4" xfId="0" applyBorder="1"/>
    <xf numFmtId="1" fontId="0" fillId="0" borderId="20" xfId="0" applyNumberFormat="1" applyBorder="1" applyAlignment="1">
      <alignment horizontal="center"/>
    </xf>
    <xf numFmtId="1" fontId="0" fillId="0" borderId="21" xfId="0" applyNumberFormat="1" applyBorder="1" applyAlignment="1">
      <alignment horizontal="center"/>
    </xf>
    <xf numFmtId="0" fontId="0" fillId="0" borderId="7" xfId="0" applyBorder="1"/>
    <xf numFmtId="0" fontId="0" fillId="0" borderId="9" xfId="0" applyBorder="1"/>
    <xf numFmtId="1" fontId="0" fillId="0" borderId="22" xfId="0" applyNumberFormat="1" applyBorder="1" applyAlignment="1">
      <alignment horizontal="center"/>
    </xf>
    <xf numFmtId="0" fontId="0" fillId="0" borderId="6" xfId="0" applyBorder="1" applyAlignment="1">
      <alignment horizontal="center"/>
    </xf>
    <xf numFmtId="1" fontId="0" fillId="0" borderId="14" xfId="0" applyNumberFormat="1" applyBorder="1" applyAlignment="1">
      <alignment horizontal="center"/>
    </xf>
    <xf numFmtId="1" fontId="1" fillId="0" borderId="0" xfId="0" applyNumberFormat="1" applyFont="1"/>
    <xf numFmtId="0" fontId="1" fillId="0" borderId="6" xfId="0" applyFont="1" applyBorder="1"/>
    <xf numFmtId="0" fontId="0" fillId="0" borderId="3" xfId="0" applyBorder="1" applyProtection="1">
      <protection locked="0"/>
    </xf>
    <xf numFmtId="0" fontId="0" fillId="0" borderId="2"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0" fontId="1" fillId="0" borderId="2" xfId="0" applyFont="1" applyBorder="1" applyAlignment="1" applyProtection="1">
      <alignment horizontal="left"/>
      <protection locked="0"/>
    </xf>
    <xf numFmtId="164" fontId="0" fillId="0" borderId="3" xfId="0" applyNumberFormat="1" applyBorder="1" applyAlignment="1" applyProtection="1">
      <alignment horizontal="left"/>
      <protection locked="0"/>
    </xf>
    <xf numFmtId="0" fontId="0" fillId="0" borderId="1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wrapText="1"/>
      <protection locked="0"/>
    </xf>
    <xf numFmtId="0" fontId="1" fillId="0" borderId="0" xfId="0" applyFont="1" applyAlignment="1" applyProtection="1">
      <alignment horizontal="center"/>
      <protection locked="0"/>
    </xf>
    <xf numFmtId="0" fontId="0" fillId="0" borderId="0" xfId="0" applyProtection="1">
      <protection locked="0" hidden="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1" fillId="0" borderId="28"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5" xfId="0" applyBorder="1" applyAlignment="1">
      <alignment horizontal="right"/>
    </xf>
    <xf numFmtId="0" fontId="0" fillId="0" borderId="3" xfId="0" applyBorder="1" applyAlignment="1">
      <alignment horizontal="right"/>
    </xf>
    <xf numFmtId="0" fontId="0" fillId="0" borderId="8" xfId="0" applyBorder="1" applyAlignment="1">
      <alignment horizontal="right"/>
    </xf>
    <xf numFmtId="0" fontId="0" fillId="0" borderId="0" xfId="0"/>
    <xf numFmtId="0" fontId="1" fillId="0" borderId="0" xfId="0" applyFont="1" applyAlignment="1">
      <alignment horizontal="right"/>
    </xf>
    <xf numFmtId="0" fontId="0" fillId="0" borderId="0" xfId="0" applyAlignment="1">
      <alignment horizontal="right"/>
    </xf>
    <xf numFmtId="0" fontId="0" fillId="0" borderId="14" xfId="0" applyBorder="1"/>
    <xf numFmtId="0" fontId="2" fillId="0" borderId="5" xfId="0" applyFont="1" applyBorder="1" applyAlignment="1">
      <alignment horizontal="center"/>
    </xf>
    <xf numFmtId="0" fontId="2" fillId="0" borderId="3" xfId="0" applyFont="1" applyBorder="1" applyAlignment="1">
      <alignment horizontal="center"/>
    </xf>
    <xf numFmtId="1" fontId="0" fillId="0" borderId="3" xfId="0" applyNumberFormat="1" applyBorder="1" applyAlignment="1">
      <alignment horizontal="left"/>
    </xf>
    <xf numFmtId="1" fontId="0" fillId="0" borderId="8" xfId="0" applyNumberFormat="1" applyBorder="1" applyAlignment="1">
      <alignment horizontal="left"/>
    </xf>
    <xf numFmtId="0" fontId="0" fillId="0" borderId="3" xfId="0" applyBorder="1" applyAlignment="1">
      <alignment horizontal="center"/>
    </xf>
    <xf numFmtId="0" fontId="0" fillId="0" borderId="3" xfId="0" applyBorder="1" applyAlignment="1">
      <alignment horizontal="left"/>
    </xf>
    <xf numFmtId="0" fontId="0" fillId="0" borderId="8" xfId="0" applyBorder="1" applyAlignment="1">
      <alignment horizontal="left"/>
    </xf>
    <xf numFmtId="1" fontId="0" fillId="0" borderId="2" xfId="0" applyNumberFormat="1" applyBorder="1" applyAlignment="1">
      <alignment horizontal="center"/>
    </xf>
    <xf numFmtId="0" fontId="0" fillId="0" borderId="2" xfId="0" applyBorder="1" applyAlignment="1">
      <alignment horizontal="center"/>
    </xf>
    <xf numFmtId="0" fontId="0" fillId="0" borderId="2" xfId="0" applyBorder="1"/>
    <xf numFmtId="1" fontId="0" fillId="0" borderId="0" xfId="0" applyNumberFormat="1" applyAlignment="1">
      <alignment horizontal="right"/>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3" xfId="0" applyBorder="1"/>
    <xf numFmtId="164" fontId="0" fillId="0" borderId="2" xfId="0" applyNumberFormat="1" applyBorder="1" applyAlignment="1">
      <alignment horizontal="left"/>
    </xf>
    <xf numFmtId="0" fontId="0" fillId="0" borderId="0" xfId="0" applyAlignment="1">
      <alignment horizontal="center"/>
    </xf>
    <xf numFmtId="0" fontId="0" fillId="0" borderId="2" xfId="0" applyBorder="1" applyAlignment="1">
      <alignment horizontal="left"/>
    </xf>
    <xf numFmtId="0" fontId="1" fillId="0" borderId="2" xfId="0" applyFont="1" applyBorder="1" applyAlignment="1">
      <alignment horizontal="left"/>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1" xfId="0" applyFont="1" applyBorder="1" applyAlignment="1">
      <alignment horizontal="center"/>
    </xf>
    <xf numFmtId="0" fontId="2" fillId="0" borderId="12" xfId="0" applyFont="1" applyBorder="1" applyAlignment="1">
      <alignment horizontal="center"/>
    </xf>
    <xf numFmtId="0" fontId="2" fillId="0" borderId="14"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cellXfs>
  <cellStyles count="1">
    <cellStyle name="Normal" xfId="0" builtinId="0"/>
  </cellStyles>
  <dxfs count="10">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3"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old, Joshua" id="{B78E9217-A22D-448E-897A-D0074061D398}" userId="S::U3484@mt.gov::e3302bec-4b1c-456d-9de4-1a5abb7ed4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F52" dT="2020-10-16T16:26:54.41" personId="{B78E9217-A22D-448E-897A-D0074061D398}" id="{4848C361-BA46-48BB-90E9-2090864DAE41}">
    <text>These are non-editable cells.  Only edit if you need more activities added beyond 27.</text>
  </threadedComment>
  <threadedComment ref="EF95" dT="2020-10-16T16:26:54.41" personId="{B78E9217-A22D-448E-897A-D0074061D398}" id="{272AD0FB-1085-47E4-9166-4ECDE07CF026}">
    <text>These are non-editable cells.  Only edit if you need more activities added beyond 27.</text>
  </threadedComment>
  <threadedComment ref="EF138" dT="2020-10-16T16:26:54.41" personId="{B78E9217-A22D-448E-897A-D0074061D398}" id="{E6BBFBF5-784B-44A0-9C8B-A179C907F217}">
    <text>These are non-editable cells.  Only edit if you need more activities added beyond 27.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pageSetUpPr autoPageBreaks="0"/>
  </sheetPr>
  <dimension ref="A1:ED172"/>
  <sheetViews>
    <sheetView showGridLines="0" tabSelected="1" zoomScaleNormal="100" zoomScaleSheetLayoutView="100" workbookViewId="0">
      <selection activeCell="H5" sqref="H5:I5"/>
    </sheetView>
  </sheetViews>
  <sheetFormatPr defaultRowHeight="12.75" x14ac:dyDescent="0.2"/>
  <cols>
    <col min="1" max="1" width="10.140625" style="22" customWidth="1"/>
    <col min="2" max="2" width="38.42578125" style="22" customWidth="1"/>
    <col min="3" max="9" width="10.7109375" style="22" customWidth="1"/>
    <col min="10" max="16384" width="9.140625" style="22"/>
  </cols>
  <sheetData>
    <row r="1" spans="1:134" x14ac:dyDescent="0.2">
      <c r="A1" s="77" t="s">
        <v>1</v>
      </c>
      <c r="B1" s="77"/>
      <c r="C1" s="77"/>
      <c r="D1" s="77"/>
      <c r="E1" s="77"/>
      <c r="F1" s="77"/>
      <c r="G1" s="77"/>
      <c r="H1" s="77"/>
      <c r="I1" s="77"/>
    </row>
    <row r="2" spans="1:134" x14ac:dyDescent="0.2">
      <c r="A2" s="77" t="s">
        <v>2</v>
      </c>
      <c r="B2" s="77"/>
      <c r="C2" s="77"/>
      <c r="D2" s="77"/>
      <c r="E2" s="77"/>
      <c r="F2" s="77"/>
      <c r="G2" s="77"/>
      <c r="H2" s="77"/>
      <c r="I2" s="77"/>
    </row>
    <row r="3" spans="1:134" ht="12.75" customHeight="1" x14ac:dyDescent="0.2">
      <c r="A3" s="78"/>
      <c r="B3" s="78"/>
      <c r="C3" s="78"/>
      <c r="D3" s="78"/>
      <c r="E3" s="78"/>
      <c r="F3" s="78"/>
      <c r="G3" s="78"/>
      <c r="H3" s="78"/>
      <c r="I3" s="78"/>
    </row>
    <row r="4" spans="1:134" x14ac:dyDescent="0.2">
      <c r="A4" s="22" t="s">
        <v>0</v>
      </c>
      <c r="B4" s="25"/>
      <c r="D4" s="22" t="s">
        <v>99</v>
      </c>
      <c r="E4" s="34"/>
      <c r="G4" s="22" t="s">
        <v>3</v>
      </c>
      <c r="H4" s="79"/>
      <c r="I4" s="79"/>
      <c r="CC4" s="78"/>
      <c r="CD4" s="78"/>
      <c r="CE4" s="78"/>
      <c r="CF4" s="78"/>
      <c r="CG4" s="78"/>
      <c r="CH4" s="78"/>
      <c r="CI4" s="78"/>
      <c r="CJ4" s="78"/>
      <c r="CK4" s="78"/>
      <c r="CL4" s="78"/>
      <c r="CM4" s="78"/>
      <c r="CN4" s="78"/>
      <c r="CO4" s="78"/>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row>
    <row r="5" spans="1:134" x14ac:dyDescent="0.2">
      <c r="A5" s="22" t="s">
        <v>13</v>
      </c>
      <c r="B5" s="25"/>
      <c r="D5" s="22" t="s">
        <v>14</v>
      </c>
      <c r="E5" s="35"/>
      <c r="F5" s="22" t="s">
        <v>98</v>
      </c>
      <c r="G5" s="22" t="s">
        <v>4</v>
      </c>
      <c r="H5" s="80">
        <f ca="1">TODAY()</f>
        <v>45720</v>
      </c>
      <c r="I5" s="80"/>
      <c r="CC5" s="78"/>
      <c r="CD5" s="78"/>
      <c r="CE5" s="78"/>
      <c r="CF5" s="78"/>
      <c r="CG5" s="78"/>
      <c r="CH5" s="78"/>
      <c r="CI5" s="78"/>
      <c r="CJ5" s="78"/>
      <c r="CK5" s="78"/>
      <c r="CL5" s="78"/>
      <c r="CM5" s="78"/>
      <c r="CN5" s="78"/>
      <c r="CO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row>
    <row r="6" spans="1:134" x14ac:dyDescent="0.2">
      <c r="A6" s="22" t="s">
        <v>15</v>
      </c>
      <c r="B6" s="31"/>
    </row>
    <row r="7" spans="1:134" ht="12.75" customHeight="1" x14ac:dyDescent="0.2">
      <c r="A7" s="76"/>
      <c r="B7" s="76"/>
      <c r="C7" s="76"/>
      <c r="D7" s="76"/>
      <c r="E7" s="76"/>
      <c r="F7" s="76"/>
      <c r="G7" s="76"/>
      <c r="H7" s="76"/>
      <c r="I7" s="76"/>
    </row>
    <row r="8" spans="1:134" x14ac:dyDescent="0.2">
      <c r="A8" s="81" t="s">
        <v>16</v>
      </c>
      <c r="B8" s="83" t="s">
        <v>5</v>
      </c>
      <c r="C8" s="84"/>
      <c r="D8" s="85"/>
      <c r="E8" s="86" t="s">
        <v>12</v>
      </c>
      <c r="F8" s="86"/>
      <c r="G8" s="86" t="s">
        <v>8</v>
      </c>
      <c r="H8" s="86"/>
      <c r="I8" s="87" t="s">
        <v>124</v>
      </c>
    </row>
    <row r="9" spans="1:134" x14ac:dyDescent="0.2">
      <c r="A9" s="82"/>
      <c r="B9" s="36" t="s">
        <v>17</v>
      </c>
      <c r="C9" s="36" t="s">
        <v>6</v>
      </c>
      <c r="D9" s="37" t="s">
        <v>7</v>
      </c>
      <c r="E9" s="36" t="s">
        <v>11</v>
      </c>
      <c r="F9" s="37" t="s">
        <v>7</v>
      </c>
      <c r="G9" s="29" t="s">
        <v>9</v>
      </c>
      <c r="H9" s="29" t="s">
        <v>10</v>
      </c>
      <c r="I9" s="87"/>
    </row>
    <row r="10" spans="1:134" x14ac:dyDescent="0.2">
      <c r="A10" s="29">
        <v>1</v>
      </c>
      <c r="B10" s="38"/>
      <c r="C10" s="30"/>
      <c r="D10" s="39"/>
      <c r="E10" s="30"/>
      <c r="F10" s="40"/>
      <c r="G10" s="6" t="str">
        <f>IF(AND(ISNUMBER(C10)=TRUE,ISNUMBER(E10)=TRUE),ROUNDUP(C10/E10,0)," ")</f>
        <v xml:space="preserve"> </v>
      </c>
      <c r="H10" s="41"/>
      <c r="I10" s="29"/>
    </row>
    <row r="11" spans="1:134" x14ac:dyDescent="0.2">
      <c r="A11" s="29">
        <v>2</v>
      </c>
      <c r="B11" s="38"/>
      <c r="C11" s="30"/>
      <c r="D11" s="39"/>
      <c r="E11" s="30"/>
      <c r="F11" s="39"/>
      <c r="G11" s="6" t="str">
        <f>IF(AND(ISNUMBER(C11)=TRUE,ISNUMBER(E11)=TRUE),ROUNDUP(C11/E11,0)," ")</f>
        <v xml:space="preserve"> </v>
      </c>
      <c r="H11" s="41"/>
      <c r="I11" s="29"/>
    </row>
    <row r="12" spans="1:134" x14ac:dyDescent="0.2">
      <c r="A12" s="29">
        <v>3</v>
      </c>
      <c r="B12" s="38"/>
      <c r="C12" s="30"/>
      <c r="D12" s="39"/>
      <c r="E12" s="30"/>
      <c r="F12" s="39"/>
      <c r="G12" s="6" t="str">
        <f t="shared" ref="G12:G26" si="0">IF(AND(ISNUMBER(C12)=TRUE,ISNUMBER(E12)=TRUE),ROUNDUP(C12/E12,0)," ")</f>
        <v xml:space="preserve"> </v>
      </c>
      <c r="H12" s="41"/>
      <c r="I12" s="29"/>
    </row>
    <row r="13" spans="1:134" x14ac:dyDescent="0.2">
      <c r="A13" s="29">
        <v>4</v>
      </c>
      <c r="B13" s="38"/>
      <c r="C13" s="30"/>
      <c r="D13" s="39"/>
      <c r="E13" s="30"/>
      <c r="F13" s="39"/>
      <c r="G13" s="6" t="str">
        <f>IF(AND(ISNUMBER(C13)=TRUE,ISNUMBER(E13)=TRUE),ROUNDUP(C13/E13,0)," ")</f>
        <v xml:space="preserve"> </v>
      </c>
      <c r="H13" s="41"/>
      <c r="I13" s="29"/>
    </row>
    <row r="14" spans="1:134" x14ac:dyDescent="0.2">
      <c r="A14" s="29">
        <v>5</v>
      </c>
      <c r="B14" s="42"/>
      <c r="C14" s="30"/>
      <c r="D14" s="39"/>
      <c r="E14" s="30"/>
      <c r="F14" s="39"/>
      <c r="G14" s="6" t="str">
        <f t="shared" si="0"/>
        <v xml:space="preserve"> </v>
      </c>
      <c r="H14" s="41"/>
      <c r="I14" s="29"/>
    </row>
    <row r="15" spans="1:134" x14ac:dyDescent="0.2">
      <c r="A15" s="29">
        <v>6</v>
      </c>
      <c r="B15" s="43"/>
      <c r="C15" s="30"/>
      <c r="D15" s="39"/>
      <c r="E15" s="30"/>
      <c r="F15" s="39"/>
      <c r="G15" s="6" t="str">
        <f t="shared" si="0"/>
        <v xml:space="preserve"> </v>
      </c>
      <c r="H15" s="41"/>
      <c r="I15" s="29"/>
    </row>
    <row r="16" spans="1:134" x14ac:dyDescent="0.2">
      <c r="A16" s="29">
        <v>7</v>
      </c>
      <c r="B16" s="44"/>
      <c r="C16" s="30"/>
      <c r="D16" s="45"/>
      <c r="E16" s="30"/>
      <c r="F16" s="45"/>
      <c r="G16" s="6" t="str">
        <f t="shared" si="0"/>
        <v xml:space="preserve"> </v>
      </c>
      <c r="H16" s="41"/>
      <c r="I16" s="29"/>
    </row>
    <row r="17" spans="1:9" x14ac:dyDescent="0.2">
      <c r="A17" s="29">
        <v>8</v>
      </c>
      <c r="B17" s="44"/>
      <c r="C17" s="30"/>
      <c r="D17" s="39"/>
      <c r="E17" s="30"/>
      <c r="F17" s="39"/>
      <c r="G17" s="6" t="str">
        <f t="shared" si="0"/>
        <v xml:space="preserve"> </v>
      </c>
      <c r="H17" s="41"/>
      <c r="I17" s="29"/>
    </row>
    <row r="18" spans="1:9" x14ac:dyDescent="0.2">
      <c r="A18" s="29">
        <v>9</v>
      </c>
      <c r="B18" s="44"/>
      <c r="C18" s="30"/>
      <c r="D18" s="39"/>
      <c r="E18" s="30"/>
      <c r="F18" s="39"/>
      <c r="G18" s="6" t="str">
        <f t="shared" si="0"/>
        <v xml:space="preserve"> </v>
      </c>
      <c r="H18" s="41"/>
      <c r="I18" s="29"/>
    </row>
    <row r="19" spans="1:9" x14ac:dyDescent="0.2">
      <c r="A19" s="29">
        <v>10</v>
      </c>
      <c r="B19" s="44"/>
      <c r="C19" s="30"/>
      <c r="D19" s="39"/>
      <c r="E19" s="30"/>
      <c r="F19" s="39"/>
      <c r="G19" s="6" t="str">
        <f t="shared" si="0"/>
        <v xml:space="preserve"> </v>
      </c>
      <c r="H19" s="41"/>
      <c r="I19" s="29"/>
    </row>
    <row r="20" spans="1:9" x14ac:dyDescent="0.2">
      <c r="A20" s="29">
        <v>11</v>
      </c>
      <c r="B20" s="44"/>
      <c r="C20" s="30"/>
      <c r="D20" s="39"/>
      <c r="E20" s="30"/>
      <c r="F20" s="39"/>
      <c r="G20" s="6" t="str">
        <f t="shared" si="0"/>
        <v xml:space="preserve"> </v>
      </c>
      <c r="H20" s="41"/>
      <c r="I20" s="29"/>
    </row>
    <row r="21" spans="1:9" x14ac:dyDescent="0.2">
      <c r="A21" s="29">
        <v>12</v>
      </c>
      <c r="B21" s="44"/>
      <c r="C21" s="30"/>
      <c r="D21" s="39"/>
      <c r="E21" s="30"/>
      <c r="F21" s="39"/>
      <c r="G21" s="6" t="str">
        <f>IF(AND(ISNUMBER(C21)=TRUE,ISNUMBER(E21)=TRUE),ROUNDUP(C21/E21,0)," ")</f>
        <v xml:space="preserve"> </v>
      </c>
      <c r="H21" s="41"/>
      <c r="I21" s="29"/>
    </row>
    <row r="22" spans="1:9" x14ac:dyDescent="0.2">
      <c r="A22" s="29">
        <v>13</v>
      </c>
      <c r="B22" s="46"/>
      <c r="C22" s="30"/>
      <c r="D22" s="39"/>
      <c r="E22" s="30"/>
      <c r="F22" s="39"/>
      <c r="G22" s="6" t="str">
        <f t="shared" si="0"/>
        <v xml:space="preserve"> </v>
      </c>
      <c r="H22" s="41"/>
      <c r="I22" s="29"/>
    </row>
    <row r="23" spans="1:9" x14ac:dyDescent="0.2">
      <c r="A23" s="29">
        <v>14</v>
      </c>
      <c r="B23" s="46"/>
      <c r="C23" s="30"/>
      <c r="D23" s="39"/>
      <c r="E23" s="30"/>
      <c r="F23" s="39"/>
      <c r="G23" s="6" t="str">
        <f t="shared" si="0"/>
        <v xml:space="preserve"> </v>
      </c>
      <c r="H23" s="41"/>
      <c r="I23" s="29"/>
    </row>
    <row r="24" spans="1:9" x14ac:dyDescent="0.2">
      <c r="A24" s="29">
        <v>15</v>
      </c>
      <c r="B24" s="44"/>
      <c r="C24" s="30"/>
      <c r="D24" s="39"/>
      <c r="E24" s="30"/>
      <c r="F24" s="39"/>
      <c r="G24" s="6" t="str">
        <f t="shared" si="0"/>
        <v xml:space="preserve"> </v>
      </c>
      <c r="H24" s="41"/>
      <c r="I24" s="29"/>
    </row>
    <row r="25" spans="1:9" x14ac:dyDescent="0.2">
      <c r="A25" s="29">
        <v>16</v>
      </c>
      <c r="B25" s="44"/>
      <c r="C25" s="30"/>
      <c r="D25" s="39"/>
      <c r="E25" s="30"/>
      <c r="F25" s="39"/>
      <c r="G25" s="6" t="str">
        <f t="shared" si="0"/>
        <v xml:space="preserve"> </v>
      </c>
      <c r="H25" s="41"/>
      <c r="I25" s="29"/>
    </row>
    <row r="26" spans="1:9" x14ac:dyDescent="0.2">
      <c r="A26" s="29">
        <v>17</v>
      </c>
      <c r="B26" s="44"/>
      <c r="C26" s="30"/>
      <c r="D26" s="39"/>
      <c r="E26" s="30"/>
      <c r="F26" s="39"/>
      <c r="G26" s="6" t="str">
        <f t="shared" si="0"/>
        <v xml:space="preserve"> </v>
      </c>
      <c r="H26" s="41"/>
      <c r="I26" s="29"/>
    </row>
    <row r="27" spans="1:9" x14ac:dyDescent="0.2">
      <c r="A27" s="29">
        <v>18</v>
      </c>
      <c r="B27" s="44"/>
      <c r="C27" s="30"/>
      <c r="D27" s="39"/>
      <c r="E27" s="30"/>
      <c r="F27" s="39"/>
      <c r="G27" s="6" t="str">
        <f t="shared" ref="G27:G35" si="1">IF(AND(ISNUMBER(C27)=TRUE,ISNUMBER(E27)=TRUE),ROUNDUP(C27/E27,0)," ")</f>
        <v xml:space="preserve"> </v>
      </c>
      <c r="H27" s="41"/>
      <c r="I27" s="29"/>
    </row>
    <row r="28" spans="1:9" x14ac:dyDescent="0.2">
      <c r="A28" s="29">
        <v>19</v>
      </c>
      <c r="B28" s="44"/>
      <c r="C28" s="30"/>
      <c r="D28" s="39"/>
      <c r="E28" s="30"/>
      <c r="F28" s="39"/>
      <c r="G28" s="6" t="str">
        <f t="shared" si="1"/>
        <v xml:space="preserve"> </v>
      </c>
      <c r="H28" s="41"/>
      <c r="I28" s="29"/>
    </row>
    <row r="29" spans="1:9" x14ac:dyDescent="0.2">
      <c r="A29" s="29">
        <v>20</v>
      </c>
      <c r="B29" s="44"/>
      <c r="C29" s="30"/>
      <c r="D29" s="39"/>
      <c r="E29" s="30"/>
      <c r="F29" s="39"/>
      <c r="G29" s="6" t="str">
        <f t="shared" si="1"/>
        <v xml:space="preserve"> </v>
      </c>
      <c r="H29" s="41"/>
      <c r="I29" s="29"/>
    </row>
    <row r="30" spans="1:9" x14ac:dyDescent="0.2">
      <c r="A30" s="29">
        <v>21</v>
      </c>
      <c r="B30" s="46"/>
      <c r="C30" s="30"/>
      <c r="D30" s="39"/>
      <c r="E30" s="30"/>
      <c r="F30" s="39"/>
      <c r="G30" s="6" t="str">
        <f t="shared" si="1"/>
        <v xml:space="preserve"> </v>
      </c>
      <c r="H30" s="41"/>
      <c r="I30" s="29"/>
    </row>
    <row r="31" spans="1:9" x14ac:dyDescent="0.2">
      <c r="A31" s="29">
        <v>22</v>
      </c>
      <c r="B31" s="46"/>
      <c r="C31" s="30"/>
      <c r="D31" s="39"/>
      <c r="E31" s="30"/>
      <c r="F31" s="39"/>
      <c r="G31" s="6" t="str">
        <f t="shared" si="1"/>
        <v xml:space="preserve"> </v>
      </c>
      <c r="H31" s="41"/>
      <c r="I31" s="29"/>
    </row>
    <row r="32" spans="1:9" x14ac:dyDescent="0.2">
      <c r="A32" s="29">
        <v>23</v>
      </c>
      <c r="B32" s="44"/>
      <c r="C32" s="30"/>
      <c r="D32" s="39"/>
      <c r="E32" s="30"/>
      <c r="F32" s="39"/>
      <c r="G32" s="6" t="str">
        <f t="shared" si="1"/>
        <v xml:space="preserve"> </v>
      </c>
      <c r="H32" s="41"/>
      <c r="I32" s="29"/>
    </row>
    <row r="33" spans="1:9" x14ac:dyDescent="0.2">
      <c r="A33" s="29">
        <v>24</v>
      </c>
      <c r="B33" s="44"/>
      <c r="C33" s="30"/>
      <c r="D33" s="39"/>
      <c r="E33" s="30"/>
      <c r="F33" s="39"/>
      <c r="G33" s="6" t="str">
        <f t="shared" si="1"/>
        <v xml:space="preserve"> </v>
      </c>
      <c r="H33" s="41"/>
      <c r="I33" s="29"/>
    </row>
    <row r="34" spans="1:9" x14ac:dyDescent="0.2">
      <c r="A34" s="29">
        <v>25</v>
      </c>
      <c r="B34" s="47"/>
      <c r="C34" s="30"/>
      <c r="D34" s="39"/>
      <c r="E34" s="30"/>
      <c r="F34" s="39"/>
      <c r="G34" s="6" t="str">
        <f t="shared" si="1"/>
        <v xml:space="preserve"> </v>
      </c>
      <c r="H34" s="41"/>
      <c r="I34" s="29"/>
    </row>
    <row r="35" spans="1:9" x14ac:dyDescent="0.2">
      <c r="A35" s="29">
        <v>26</v>
      </c>
      <c r="B35" s="44"/>
      <c r="C35" s="30"/>
      <c r="D35" s="39"/>
      <c r="E35" s="30"/>
      <c r="F35" s="39"/>
      <c r="G35" s="6" t="str">
        <f t="shared" si="1"/>
        <v xml:space="preserve"> </v>
      </c>
      <c r="H35" s="41"/>
      <c r="I35" s="29"/>
    </row>
    <row r="36" spans="1:9" x14ac:dyDescent="0.2">
      <c r="E36" s="88"/>
      <c r="F36" s="88"/>
      <c r="G36" s="89"/>
      <c r="H36" s="89"/>
    </row>
    <row r="37" spans="1:9" x14ac:dyDescent="0.2">
      <c r="A37" s="25" t="s">
        <v>22</v>
      </c>
      <c r="B37" s="76"/>
      <c r="C37" s="76"/>
      <c r="D37" s="76"/>
      <c r="E37" s="76"/>
      <c r="F37" s="76"/>
      <c r="G37" s="76"/>
      <c r="H37" s="76"/>
      <c r="I37" s="76"/>
    </row>
    <row r="38" spans="1:9" x14ac:dyDescent="0.2">
      <c r="A38" s="76"/>
      <c r="B38" s="76"/>
      <c r="C38" s="76"/>
      <c r="D38" s="76"/>
      <c r="E38" s="76"/>
      <c r="F38" s="76"/>
      <c r="G38" s="76"/>
      <c r="H38" s="76"/>
      <c r="I38" s="76"/>
    </row>
    <row r="39" spans="1:9" x14ac:dyDescent="0.2">
      <c r="A39" s="76"/>
      <c r="B39" s="76"/>
      <c r="C39" s="76"/>
      <c r="D39" s="76"/>
      <c r="E39" s="76"/>
      <c r="F39" s="76"/>
      <c r="G39" s="76"/>
      <c r="H39" s="76"/>
      <c r="I39" s="76"/>
    </row>
    <row r="40" spans="1:9" x14ac:dyDescent="0.2">
      <c r="A40" s="25" t="s">
        <v>21</v>
      </c>
      <c r="B40" s="75"/>
      <c r="C40" s="75"/>
      <c r="D40" s="75"/>
      <c r="E40" s="75"/>
      <c r="F40" s="75"/>
      <c r="G40" s="75"/>
      <c r="H40" s="75"/>
      <c r="I40" s="75"/>
    </row>
    <row r="41" spans="1:9" x14ac:dyDescent="0.2">
      <c r="A41" s="76"/>
      <c r="B41" s="76"/>
      <c r="C41" s="76"/>
      <c r="D41" s="76"/>
      <c r="E41" s="76"/>
      <c r="F41" s="76"/>
      <c r="G41" s="76"/>
      <c r="H41" s="76"/>
      <c r="I41" s="76"/>
    </row>
    <row r="42" spans="1:9" x14ac:dyDescent="0.2">
      <c r="A42" s="76"/>
      <c r="B42" s="76"/>
      <c r="C42" s="76"/>
      <c r="D42" s="76"/>
      <c r="E42" s="76"/>
      <c r="F42" s="76"/>
      <c r="G42" s="76"/>
      <c r="H42" s="76"/>
      <c r="I42" s="76"/>
    </row>
    <row r="43" spans="1:9" x14ac:dyDescent="0.2">
      <c r="I43" s="49" t="s">
        <v>18</v>
      </c>
    </row>
    <row r="44" spans="1:9" x14ac:dyDescent="0.2">
      <c r="A44" s="77" t="s">
        <v>1</v>
      </c>
      <c r="B44" s="77"/>
      <c r="C44" s="77"/>
      <c r="D44" s="77"/>
      <c r="E44" s="77"/>
      <c r="F44" s="77"/>
      <c r="G44" s="77"/>
      <c r="H44" s="77"/>
      <c r="I44" s="77"/>
    </row>
    <row r="45" spans="1:9" x14ac:dyDescent="0.2">
      <c r="A45" s="77" t="s">
        <v>2</v>
      </c>
      <c r="B45" s="77"/>
      <c r="C45" s="77"/>
      <c r="D45" s="77"/>
      <c r="E45" s="77"/>
      <c r="F45" s="77"/>
      <c r="G45" s="77"/>
      <c r="H45" s="77"/>
      <c r="I45" s="77"/>
    </row>
    <row r="46" spans="1:9" x14ac:dyDescent="0.2">
      <c r="A46" s="78"/>
      <c r="B46" s="78"/>
      <c r="C46" s="78"/>
      <c r="D46" s="78"/>
      <c r="E46" s="78"/>
      <c r="F46" s="78"/>
      <c r="G46" s="78"/>
      <c r="H46" s="78"/>
      <c r="I46" s="78"/>
    </row>
    <row r="47" spans="1:9" x14ac:dyDescent="0.2">
      <c r="A47" s="22" t="s">
        <v>0</v>
      </c>
      <c r="B47" s="25">
        <f>B4</f>
        <v>0</v>
      </c>
      <c r="D47" s="22" t="s">
        <v>99</v>
      </c>
      <c r="E47" s="34">
        <f>E4</f>
        <v>0</v>
      </c>
      <c r="G47" s="22" t="s">
        <v>3</v>
      </c>
      <c r="H47" s="79">
        <f>H4</f>
        <v>0</v>
      </c>
      <c r="I47" s="79"/>
    </row>
    <row r="48" spans="1:9" x14ac:dyDescent="0.2">
      <c r="A48" s="22" t="s">
        <v>13</v>
      </c>
      <c r="B48" s="25">
        <f t="shared" ref="B48:B49" si="2">B5</f>
        <v>0</v>
      </c>
      <c r="D48" s="22" t="s">
        <v>14</v>
      </c>
      <c r="E48" s="34">
        <f>E5</f>
        <v>0</v>
      </c>
      <c r="F48" s="22" t="s">
        <v>98</v>
      </c>
      <c r="G48" s="22" t="s">
        <v>4</v>
      </c>
      <c r="H48" s="80">
        <f ca="1">H5</f>
        <v>45720</v>
      </c>
      <c r="I48" s="80"/>
    </row>
    <row r="49" spans="1:9" x14ac:dyDescent="0.2">
      <c r="A49" s="22" t="s">
        <v>15</v>
      </c>
      <c r="B49" s="25">
        <f t="shared" si="2"/>
        <v>0</v>
      </c>
    </row>
    <row r="50" spans="1:9" x14ac:dyDescent="0.2">
      <c r="A50" s="76"/>
      <c r="B50" s="76"/>
      <c r="C50" s="76"/>
      <c r="D50" s="76"/>
      <c r="E50" s="76"/>
      <c r="F50" s="76"/>
      <c r="G50" s="76"/>
      <c r="H50" s="76"/>
      <c r="I50" s="76"/>
    </row>
    <row r="51" spans="1:9" x14ac:dyDescent="0.2">
      <c r="A51" s="81" t="s">
        <v>16</v>
      </c>
      <c r="B51" s="83" t="s">
        <v>5</v>
      </c>
      <c r="C51" s="84"/>
      <c r="D51" s="85"/>
      <c r="E51" s="86" t="s">
        <v>12</v>
      </c>
      <c r="F51" s="86"/>
      <c r="G51" s="86" t="s">
        <v>8</v>
      </c>
      <c r="H51" s="86"/>
      <c r="I51" s="87" t="s">
        <v>124</v>
      </c>
    </row>
    <row r="52" spans="1:9" x14ac:dyDescent="0.2">
      <c r="A52" s="82"/>
      <c r="B52" s="36" t="s">
        <v>17</v>
      </c>
      <c r="C52" s="36" t="s">
        <v>6</v>
      </c>
      <c r="D52" s="37" t="s">
        <v>7</v>
      </c>
      <c r="E52" s="36" t="s">
        <v>11</v>
      </c>
      <c r="F52" s="37" t="s">
        <v>7</v>
      </c>
      <c r="G52" s="29" t="s">
        <v>9</v>
      </c>
      <c r="H52" s="29" t="s">
        <v>10</v>
      </c>
      <c r="I52" s="87"/>
    </row>
    <row r="53" spans="1:9" x14ac:dyDescent="0.2">
      <c r="A53" s="29">
        <v>27</v>
      </c>
      <c r="B53" s="46"/>
      <c r="C53" s="30"/>
      <c r="D53" s="39"/>
      <c r="E53" s="30"/>
      <c r="F53" s="39"/>
      <c r="G53" s="6" t="str">
        <f>IF(AND(ISNUMBER(C53)=TRUE,ISNUMBER(E53)=TRUE),ROUNDUP(C53/E53,0)," ")</f>
        <v xml:space="preserve"> </v>
      </c>
      <c r="H53" s="41"/>
      <c r="I53" s="29"/>
    </row>
    <row r="54" spans="1:9" x14ac:dyDescent="0.2">
      <c r="A54" s="29">
        <v>28</v>
      </c>
      <c r="B54" s="47"/>
      <c r="C54" s="30"/>
      <c r="D54" s="39"/>
      <c r="E54" s="30"/>
      <c r="F54" s="39"/>
      <c r="G54" s="6" t="str">
        <f t="shared" ref="G54:G78" si="3">IF(AND(ISNUMBER(C54)=TRUE,ISNUMBER(E54)=TRUE),ROUNDUP(C54/E54,0)," ")</f>
        <v xml:space="preserve"> </v>
      </c>
      <c r="H54" s="41"/>
      <c r="I54" s="29"/>
    </row>
    <row r="55" spans="1:9" x14ac:dyDescent="0.2">
      <c r="A55" s="29">
        <v>29</v>
      </c>
      <c r="B55" s="38"/>
      <c r="C55" s="30"/>
      <c r="D55" s="39"/>
      <c r="E55" s="30"/>
      <c r="F55" s="39"/>
      <c r="G55" s="6" t="str">
        <f t="shared" si="3"/>
        <v xml:space="preserve"> </v>
      </c>
      <c r="H55" s="41"/>
      <c r="I55" s="29"/>
    </row>
    <row r="56" spans="1:9" x14ac:dyDescent="0.2">
      <c r="A56" s="29">
        <v>30</v>
      </c>
      <c r="B56" s="38"/>
      <c r="C56" s="30"/>
      <c r="D56" s="39"/>
      <c r="E56" s="30"/>
      <c r="F56" s="39"/>
      <c r="G56" s="6" t="str">
        <f t="shared" si="3"/>
        <v xml:space="preserve"> </v>
      </c>
      <c r="H56" s="41"/>
      <c r="I56" s="29"/>
    </row>
    <row r="57" spans="1:9" x14ac:dyDescent="0.2">
      <c r="A57" s="29">
        <v>31</v>
      </c>
      <c r="B57" s="38"/>
      <c r="C57" s="30"/>
      <c r="D57" s="39"/>
      <c r="E57" s="30"/>
      <c r="F57" s="39"/>
      <c r="G57" s="6" t="str">
        <f t="shared" si="3"/>
        <v xml:space="preserve"> </v>
      </c>
      <c r="H57" s="41"/>
      <c r="I57" s="29"/>
    </row>
    <row r="58" spans="1:9" x14ac:dyDescent="0.2">
      <c r="A58" s="29">
        <v>32</v>
      </c>
      <c r="B58" s="38"/>
      <c r="C58" s="30"/>
      <c r="D58" s="39"/>
      <c r="E58" s="30"/>
      <c r="F58" s="39"/>
      <c r="G58" s="6" t="str">
        <f t="shared" si="3"/>
        <v xml:space="preserve"> </v>
      </c>
      <c r="H58" s="41"/>
      <c r="I58" s="29"/>
    </row>
    <row r="59" spans="1:9" x14ac:dyDescent="0.2">
      <c r="A59" s="29">
        <v>33</v>
      </c>
      <c r="B59" s="38"/>
      <c r="C59" s="30"/>
      <c r="D59" s="39"/>
      <c r="E59" s="30"/>
      <c r="F59" s="39"/>
      <c r="G59" s="6" t="str">
        <f t="shared" si="3"/>
        <v xml:space="preserve"> </v>
      </c>
      <c r="H59" s="41"/>
      <c r="I59" s="29"/>
    </row>
    <row r="60" spans="1:9" x14ac:dyDescent="0.2">
      <c r="A60" s="29">
        <v>34</v>
      </c>
      <c r="B60" s="38"/>
      <c r="C60" s="30"/>
      <c r="D60" s="39"/>
      <c r="E60" s="30"/>
      <c r="F60" s="39"/>
      <c r="G60" s="6" t="str">
        <f t="shared" si="3"/>
        <v xml:space="preserve"> </v>
      </c>
      <c r="H60" s="41"/>
      <c r="I60" s="29"/>
    </row>
    <row r="61" spans="1:9" x14ac:dyDescent="0.2">
      <c r="A61" s="29">
        <v>35</v>
      </c>
      <c r="B61" s="38"/>
      <c r="C61" s="30"/>
      <c r="D61" s="39"/>
      <c r="E61" s="30"/>
      <c r="F61" s="39"/>
      <c r="G61" s="6" t="str">
        <f t="shared" si="3"/>
        <v xml:space="preserve"> </v>
      </c>
      <c r="H61" s="41"/>
      <c r="I61" s="29"/>
    </row>
    <row r="62" spans="1:9" x14ac:dyDescent="0.2">
      <c r="A62" s="29">
        <v>36</v>
      </c>
      <c r="B62" s="38"/>
      <c r="C62" s="30"/>
      <c r="D62" s="39"/>
      <c r="E62" s="30"/>
      <c r="F62" s="39"/>
      <c r="G62" s="6" t="str">
        <f t="shared" si="3"/>
        <v xml:space="preserve"> </v>
      </c>
      <c r="H62" s="41"/>
      <c r="I62" s="29"/>
    </row>
    <row r="63" spans="1:9" x14ac:dyDescent="0.2">
      <c r="A63" s="29">
        <v>37</v>
      </c>
      <c r="B63" s="38"/>
      <c r="C63" s="30"/>
      <c r="D63" s="39"/>
      <c r="E63" s="30"/>
      <c r="F63" s="39"/>
      <c r="G63" s="6" t="str">
        <f t="shared" si="3"/>
        <v xml:space="preserve"> </v>
      </c>
      <c r="H63" s="41"/>
      <c r="I63" s="29"/>
    </row>
    <row r="64" spans="1:9" x14ac:dyDescent="0.2">
      <c r="A64" s="29">
        <v>38</v>
      </c>
      <c r="B64" s="38"/>
      <c r="C64" s="30"/>
      <c r="D64" s="39"/>
      <c r="E64" s="30"/>
      <c r="F64" s="39"/>
      <c r="G64" s="6" t="str">
        <f t="shared" si="3"/>
        <v xml:space="preserve"> </v>
      </c>
      <c r="H64" s="41"/>
      <c r="I64" s="29"/>
    </row>
    <row r="65" spans="1:9" x14ac:dyDescent="0.2">
      <c r="A65" s="29">
        <v>39</v>
      </c>
      <c r="B65" s="38"/>
      <c r="C65" s="30"/>
      <c r="D65" s="39"/>
      <c r="E65" s="30"/>
      <c r="F65" s="39"/>
      <c r="G65" s="6" t="str">
        <f t="shared" si="3"/>
        <v xml:space="preserve"> </v>
      </c>
      <c r="H65" s="41"/>
      <c r="I65" s="29"/>
    </row>
    <row r="66" spans="1:9" x14ac:dyDescent="0.2">
      <c r="A66" s="29">
        <v>40</v>
      </c>
      <c r="B66" s="38"/>
      <c r="C66" s="30"/>
      <c r="D66" s="39"/>
      <c r="E66" s="30"/>
      <c r="F66" s="39"/>
      <c r="G66" s="6" t="str">
        <f t="shared" si="3"/>
        <v xml:space="preserve"> </v>
      </c>
      <c r="H66" s="41"/>
      <c r="I66" s="29"/>
    </row>
    <row r="67" spans="1:9" x14ac:dyDescent="0.2">
      <c r="A67" s="29">
        <v>41</v>
      </c>
      <c r="B67" s="38"/>
      <c r="C67" s="30"/>
      <c r="D67" s="39"/>
      <c r="E67" s="30"/>
      <c r="F67" s="39"/>
      <c r="G67" s="6" t="str">
        <f t="shared" si="3"/>
        <v xml:space="preserve"> </v>
      </c>
      <c r="H67" s="41"/>
      <c r="I67" s="29"/>
    </row>
    <row r="68" spans="1:9" x14ac:dyDescent="0.2">
      <c r="A68" s="29">
        <v>42</v>
      </c>
      <c r="B68" s="38"/>
      <c r="C68" s="30"/>
      <c r="D68" s="39"/>
      <c r="E68" s="30"/>
      <c r="F68" s="39"/>
      <c r="G68" s="6" t="str">
        <f t="shared" si="3"/>
        <v xml:space="preserve"> </v>
      </c>
      <c r="H68" s="41"/>
      <c r="I68" s="29"/>
    </row>
    <row r="69" spans="1:9" x14ac:dyDescent="0.2">
      <c r="A69" s="29">
        <v>43</v>
      </c>
      <c r="B69" s="38"/>
      <c r="C69" s="30"/>
      <c r="D69" s="39"/>
      <c r="E69" s="30"/>
      <c r="F69" s="39"/>
      <c r="G69" s="6" t="str">
        <f t="shared" si="3"/>
        <v xml:space="preserve"> </v>
      </c>
      <c r="H69" s="41"/>
      <c r="I69" s="29"/>
    </row>
    <row r="70" spans="1:9" x14ac:dyDescent="0.2">
      <c r="A70" s="29">
        <v>44</v>
      </c>
      <c r="B70" s="38"/>
      <c r="C70" s="30"/>
      <c r="D70" s="39"/>
      <c r="E70" s="30"/>
      <c r="F70" s="39"/>
      <c r="G70" s="6" t="str">
        <f t="shared" si="3"/>
        <v xml:space="preserve"> </v>
      </c>
      <c r="H70" s="41"/>
      <c r="I70" s="29"/>
    </row>
    <row r="71" spans="1:9" x14ac:dyDescent="0.2">
      <c r="A71" s="29">
        <v>45</v>
      </c>
      <c r="B71" s="38"/>
      <c r="C71" s="30"/>
      <c r="D71" s="39"/>
      <c r="E71" s="30"/>
      <c r="F71" s="39"/>
      <c r="G71" s="6" t="str">
        <f t="shared" si="3"/>
        <v xml:space="preserve"> </v>
      </c>
      <c r="H71" s="41"/>
      <c r="I71" s="29"/>
    </row>
    <row r="72" spans="1:9" x14ac:dyDescent="0.2">
      <c r="A72" s="29">
        <v>46</v>
      </c>
      <c r="B72" s="38"/>
      <c r="C72" s="30"/>
      <c r="D72" s="39"/>
      <c r="E72" s="30"/>
      <c r="F72" s="39"/>
      <c r="G72" s="6" t="str">
        <f t="shared" si="3"/>
        <v xml:space="preserve"> </v>
      </c>
      <c r="H72" s="41"/>
      <c r="I72" s="29"/>
    </row>
    <row r="73" spans="1:9" x14ac:dyDescent="0.2">
      <c r="A73" s="29">
        <v>47</v>
      </c>
      <c r="B73" s="38"/>
      <c r="C73" s="30"/>
      <c r="D73" s="39"/>
      <c r="E73" s="30"/>
      <c r="F73" s="39"/>
      <c r="G73" s="6" t="str">
        <f t="shared" si="3"/>
        <v xml:space="preserve"> </v>
      </c>
      <c r="H73" s="41"/>
      <c r="I73" s="29"/>
    </row>
    <row r="74" spans="1:9" x14ac:dyDescent="0.2">
      <c r="A74" s="29">
        <v>48</v>
      </c>
      <c r="B74" s="38"/>
      <c r="C74" s="30"/>
      <c r="D74" s="39"/>
      <c r="E74" s="30"/>
      <c r="F74" s="39"/>
      <c r="G74" s="6" t="str">
        <f t="shared" si="3"/>
        <v xml:space="preserve"> </v>
      </c>
      <c r="H74" s="41"/>
      <c r="I74" s="29"/>
    </row>
    <row r="75" spans="1:9" x14ac:dyDescent="0.2">
      <c r="A75" s="29">
        <v>49</v>
      </c>
      <c r="B75" s="38"/>
      <c r="C75" s="30"/>
      <c r="D75" s="39"/>
      <c r="E75" s="30"/>
      <c r="F75" s="39"/>
      <c r="G75" s="6" t="str">
        <f t="shared" si="3"/>
        <v xml:space="preserve"> </v>
      </c>
      <c r="H75" s="41"/>
      <c r="I75" s="29"/>
    </row>
    <row r="76" spans="1:9" x14ac:dyDescent="0.2">
      <c r="A76" s="29">
        <v>50</v>
      </c>
      <c r="B76" s="38"/>
      <c r="C76" s="30"/>
      <c r="D76" s="39"/>
      <c r="E76" s="30"/>
      <c r="F76" s="39"/>
      <c r="G76" s="6" t="str">
        <f t="shared" si="3"/>
        <v xml:space="preserve"> </v>
      </c>
      <c r="H76" s="41"/>
      <c r="I76" s="29"/>
    </row>
    <row r="77" spans="1:9" x14ac:dyDescent="0.2">
      <c r="A77" s="29">
        <v>51</v>
      </c>
      <c r="B77" s="38"/>
      <c r="C77" s="30"/>
      <c r="D77" s="39"/>
      <c r="E77" s="30"/>
      <c r="F77" s="39"/>
      <c r="G77" s="6" t="str">
        <f t="shared" si="3"/>
        <v xml:space="preserve"> </v>
      </c>
      <c r="H77" s="41"/>
      <c r="I77" s="29"/>
    </row>
    <row r="78" spans="1:9" x14ac:dyDescent="0.2">
      <c r="A78" s="29">
        <v>52</v>
      </c>
      <c r="B78" s="38"/>
      <c r="C78" s="30"/>
      <c r="D78" s="39"/>
      <c r="E78" s="30"/>
      <c r="F78" s="39"/>
      <c r="G78" s="6" t="str">
        <f t="shared" si="3"/>
        <v xml:space="preserve"> </v>
      </c>
      <c r="H78" s="41"/>
      <c r="I78" s="29"/>
    </row>
    <row r="79" spans="1:9" x14ac:dyDescent="0.2">
      <c r="E79" s="88"/>
      <c r="F79" s="88"/>
      <c r="G79" s="89"/>
      <c r="H79" s="89"/>
    </row>
    <row r="80" spans="1:9" x14ac:dyDescent="0.2">
      <c r="A80" s="25" t="s">
        <v>22</v>
      </c>
      <c r="B80" s="76"/>
      <c r="C80" s="76"/>
      <c r="D80" s="76"/>
      <c r="E80" s="76"/>
      <c r="F80" s="76"/>
      <c r="G80" s="76"/>
      <c r="H80" s="76"/>
      <c r="I80" s="76"/>
    </row>
    <row r="81" spans="1:9" x14ac:dyDescent="0.2">
      <c r="A81" s="76"/>
      <c r="B81" s="76"/>
      <c r="C81" s="76"/>
      <c r="D81" s="76"/>
      <c r="E81" s="76"/>
      <c r="F81" s="76"/>
      <c r="G81" s="76"/>
      <c r="H81" s="76"/>
      <c r="I81" s="76"/>
    </row>
    <row r="82" spans="1:9" x14ac:dyDescent="0.2">
      <c r="A82" s="76"/>
      <c r="B82" s="76"/>
      <c r="C82" s="76"/>
      <c r="D82" s="76"/>
      <c r="E82" s="76"/>
      <c r="F82" s="76"/>
      <c r="G82" s="76"/>
      <c r="H82" s="76"/>
      <c r="I82" s="76"/>
    </row>
    <row r="83" spans="1:9" x14ac:dyDescent="0.2">
      <c r="A83" s="25" t="s">
        <v>21</v>
      </c>
      <c r="B83" s="75"/>
      <c r="C83" s="75"/>
      <c r="D83" s="75"/>
      <c r="E83" s="75"/>
      <c r="F83" s="75"/>
      <c r="G83" s="75"/>
      <c r="H83" s="75"/>
      <c r="I83" s="75"/>
    </row>
    <row r="84" spans="1:9" x14ac:dyDescent="0.2">
      <c r="A84" s="76"/>
      <c r="B84" s="76"/>
      <c r="C84" s="76"/>
      <c r="D84" s="76"/>
      <c r="E84" s="76"/>
      <c r="F84" s="76"/>
      <c r="G84" s="76"/>
      <c r="H84" s="76"/>
      <c r="I84" s="76"/>
    </row>
    <row r="85" spans="1:9" x14ac:dyDescent="0.2">
      <c r="A85" s="76"/>
      <c r="B85" s="76"/>
      <c r="C85" s="76"/>
      <c r="D85" s="76"/>
      <c r="E85" s="76"/>
      <c r="F85" s="76"/>
      <c r="G85" s="76"/>
      <c r="H85" s="76"/>
      <c r="I85" s="76"/>
    </row>
    <row r="86" spans="1:9" x14ac:dyDescent="0.2">
      <c r="I86" s="49" t="s">
        <v>19</v>
      </c>
    </row>
    <row r="87" spans="1:9" x14ac:dyDescent="0.2">
      <c r="A87" s="77" t="s">
        <v>1</v>
      </c>
      <c r="B87" s="77"/>
      <c r="C87" s="77"/>
      <c r="D87" s="77"/>
      <c r="E87" s="77"/>
      <c r="F87" s="77"/>
      <c r="G87" s="77"/>
      <c r="H87" s="77"/>
      <c r="I87" s="77"/>
    </row>
    <row r="88" spans="1:9" x14ac:dyDescent="0.2">
      <c r="A88" s="77" t="s">
        <v>2</v>
      </c>
      <c r="B88" s="77"/>
      <c r="C88" s="77"/>
      <c r="D88" s="77"/>
      <c r="E88" s="77"/>
      <c r="F88" s="77"/>
      <c r="G88" s="77"/>
      <c r="H88" s="77"/>
      <c r="I88" s="77"/>
    </row>
    <row r="89" spans="1:9" x14ac:dyDescent="0.2">
      <c r="A89" s="78"/>
      <c r="B89" s="78"/>
      <c r="C89" s="78"/>
      <c r="D89" s="78"/>
      <c r="E89" s="78"/>
      <c r="F89" s="78"/>
      <c r="G89" s="78"/>
      <c r="H89" s="78"/>
      <c r="I89" s="78"/>
    </row>
    <row r="90" spans="1:9" x14ac:dyDescent="0.2">
      <c r="A90" s="22" t="s">
        <v>0</v>
      </c>
      <c r="B90" s="25">
        <f>B4</f>
        <v>0</v>
      </c>
      <c r="D90" s="22" t="s">
        <v>99</v>
      </c>
      <c r="E90" s="34">
        <f>E4</f>
        <v>0</v>
      </c>
      <c r="G90" s="22" t="s">
        <v>3</v>
      </c>
      <c r="H90" s="79">
        <f>H4</f>
        <v>0</v>
      </c>
      <c r="I90" s="79"/>
    </row>
    <row r="91" spans="1:9" x14ac:dyDescent="0.2">
      <c r="A91" s="22" t="s">
        <v>13</v>
      </c>
      <c r="B91" s="25">
        <f t="shared" ref="B91:B92" si="4">B5</f>
        <v>0</v>
      </c>
      <c r="D91" s="22" t="s">
        <v>14</v>
      </c>
      <c r="E91" s="34">
        <f>E5</f>
        <v>0</v>
      </c>
      <c r="F91" s="22" t="s">
        <v>98</v>
      </c>
      <c r="G91" s="22" t="s">
        <v>4</v>
      </c>
      <c r="H91" s="80">
        <f ca="1">H5</f>
        <v>45720</v>
      </c>
      <c r="I91" s="80"/>
    </row>
    <row r="92" spans="1:9" x14ac:dyDescent="0.2">
      <c r="A92" s="22" t="s">
        <v>15</v>
      </c>
      <c r="B92" s="25">
        <f t="shared" si="4"/>
        <v>0</v>
      </c>
    </row>
    <row r="93" spans="1:9" x14ac:dyDescent="0.2">
      <c r="A93" s="76"/>
      <c r="B93" s="76"/>
      <c r="C93" s="76"/>
      <c r="D93" s="76"/>
      <c r="E93" s="76"/>
      <c r="F93" s="76"/>
      <c r="G93" s="76"/>
      <c r="H93" s="76"/>
      <c r="I93" s="76"/>
    </row>
    <row r="94" spans="1:9" x14ac:dyDescent="0.2">
      <c r="A94" s="81" t="s">
        <v>16</v>
      </c>
      <c r="B94" s="83" t="s">
        <v>5</v>
      </c>
      <c r="C94" s="84"/>
      <c r="D94" s="85"/>
      <c r="E94" s="86" t="s">
        <v>12</v>
      </c>
      <c r="F94" s="86"/>
      <c r="G94" s="86" t="s">
        <v>8</v>
      </c>
      <c r="H94" s="86"/>
      <c r="I94" s="87" t="s">
        <v>124</v>
      </c>
    </row>
    <row r="95" spans="1:9" x14ac:dyDescent="0.2">
      <c r="A95" s="82"/>
      <c r="B95" s="36" t="s">
        <v>17</v>
      </c>
      <c r="C95" s="36" t="s">
        <v>6</v>
      </c>
      <c r="D95" s="37" t="s">
        <v>7</v>
      </c>
      <c r="E95" s="36" t="s">
        <v>11</v>
      </c>
      <c r="F95" s="37" t="s">
        <v>7</v>
      </c>
      <c r="G95" s="29" t="s">
        <v>9</v>
      </c>
      <c r="H95" s="29" t="s">
        <v>10</v>
      </c>
      <c r="I95" s="87"/>
    </row>
    <row r="96" spans="1:9" x14ac:dyDescent="0.2">
      <c r="A96" s="33">
        <v>53</v>
      </c>
      <c r="B96" s="48"/>
      <c r="C96" s="32"/>
      <c r="D96" s="50"/>
      <c r="E96" s="32"/>
      <c r="F96" s="50"/>
      <c r="G96" s="74" t="str">
        <f>IF(AND(ISNUMBER(C96)=TRUE,ISNUMBER(E96)=TRUE),ROUNDUP(C96/E96,0)," ")</f>
        <v xml:space="preserve"> </v>
      </c>
      <c r="H96" s="51"/>
      <c r="I96" s="33"/>
    </row>
    <row r="97" spans="1:9" x14ac:dyDescent="0.2">
      <c r="A97" s="29">
        <v>54</v>
      </c>
      <c r="B97" s="38"/>
      <c r="C97" s="30"/>
      <c r="D97" s="39"/>
      <c r="E97" s="30"/>
      <c r="F97" s="39"/>
      <c r="G97" s="74" t="str">
        <f t="shared" ref="G97:G121" si="5">IF(AND(ISNUMBER(C97)=TRUE,ISNUMBER(E97)=TRUE),ROUNDUP(C97/E97,0)," ")</f>
        <v xml:space="preserve"> </v>
      </c>
      <c r="H97" s="41"/>
      <c r="I97" s="29"/>
    </row>
    <row r="98" spans="1:9" x14ac:dyDescent="0.2">
      <c r="A98" s="33">
        <v>55</v>
      </c>
      <c r="B98" s="38"/>
      <c r="C98" s="32"/>
      <c r="D98" s="39"/>
      <c r="E98" s="30"/>
      <c r="F98" s="39"/>
      <c r="G98" s="74" t="str">
        <f t="shared" si="5"/>
        <v xml:space="preserve"> </v>
      </c>
      <c r="H98" s="41"/>
      <c r="I98" s="33"/>
    </row>
    <row r="99" spans="1:9" x14ac:dyDescent="0.2">
      <c r="A99" s="29">
        <v>56</v>
      </c>
      <c r="B99" s="38"/>
      <c r="C99" s="30"/>
      <c r="D99" s="39"/>
      <c r="E99" s="30"/>
      <c r="F99" s="39"/>
      <c r="G99" s="74" t="str">
        <f t="shared" si="5"/>
        <v xml:space="preserve"> </v>
      </c>
      <c r="H99" s="41"/>
      <c r="I99" s="29"/>
    </row>
    <row r="100" spans="1:9" x14ac:dyDescent="0.2">
      <c r="A100" s="33">
        <v>57</v>
      </c>
      <c r="B100" s="38"/>
      <c r="C100" s="32"/>
      <c r="D100" s="39"/>
      <c r="E100" s="30"/>
      <c r="F100" s="39"/>
      <c r="G100" s="74" t="str">
        <f t="shared" si="5"/>
        <v xml:space="preserve"> </v>
      </c>
      <c r="H100" s="41"/>
      <c r="I100" s="33"/>
    </row>
    <row r="101" spans="1:9" x14ac:dyDescent="0.2">
      <c r="A101" s="29">
        <v>58</v>
      </c>
      <c r="B101" s="38"/>
      <c r="C101" s="30"/>
      <c r="D101" s="39"/>
      <c r="E101" s="30"/>
      <c r="F101" s="39"/>
      <c r="G101" s="74" t="str">
        <f t="shared" si="5"/>
        <v xml:space="preserve"> </v>
      </c>
      <c r="H101" s="41"/>
      <c r="I101" s="29"/>
    </row>
    <row r="102" spans="1:9" x14ac:dyDescent="0.2">
      <c r="A102" s="33">
        <v>59</v>
      </c>
      <c r="B102" s="38"/>
      <c r="C102" s="32"/>
      <c r="D102" s="39"/>
      <c r="E102" s="30"/>
      <c r="F102" s="39"/>
      <c r="G102" s="74" t="str">
        <f t="shared" si="5"/>
        <v xml:space="preserve"> </v>
      </c>
      <c r="H102" s="41"/>
      <c r="I102" s="33"/>
    </row>
    <row r="103" spans="1:9" x14ac:dyDescent="0.2">
      <c r="A103" s="29">
        <v>60</v>
      </c>
      <c r="B103" s="38"/>
      <c r="C103" s="30"/>
      <c r="D103" s="39"/>
      <c r="E103" s="30"/>
      <c r="F103" s="39"/>
      <c r="G103" s="74" t="str">
        <f t="shared" si="5"/>
        <v xml:space="preserve"> </v>
      </c>
      <c r="H103" s="41"/>
      <c r="I103" s="29"/>
    </row>
    <row r="104" spans="1:9" x14ac:dyDescent="0.2">
      <c r="A104" s="33">
        <v>61</v>
      </c>
      <c r="B104" s="38"/>
      <c r="C104" s="32"/>
      <c r="D104" s="39"/>
      <c r="E104" s="30"/>
      <c r="F104" s="39"/>
      <c r="G104" s="74" t="str">
        <f t="shared" si="5"/>
        <v xml:space="preserve"> </v>
      </c>
      <c r="H104" s="41"/>
      <c r="I104" s="33"/>
    </row>
    <row r="105" spans="1:9" x14ac:dyDescent="0.2">
      <c r="A105" s="29">
        <v>62</v>
      </c>
      <c r="B105" s="38"/>
      <c r="C105" s="30"/>
      <c r="D105" s="39"/>
      <c r="E105" s="30"/>
      <c r="F105" s="39"/>
      <c r="G105" s="74" t="str">
        <f t="shared" si="5"/>
        <v xml:space="preserve"> </v>
      </c>
      <c r="H105" s="41"/>
      <c r="I105" s="29"/>
    </row>
    <row r="106" spans="1:9" x14ac:dyDescent="0.2">
      <c r="A106" s="33">
        <v>63</v>
      </c>
      <c r="B106" s="38"/>
      <c r="C106" s="32"/>
      <c r="D106" s="39"/>
      <c r="E106" s="30"/>
      <c r="F106" s="39"/>
      <c r="G106" s="74" t="str">
        <f t="shared" si="5"/>
        <v xml:space="preserve"> </v>
      </c>
      <c r="H106" s="41"/>
      <c r="I106" s="33"/>
    </row>
    <row r="107" spans="1:9" x14ac:dyDescent="0.2">
      <c r="A107" s="29">
        <v>64</v>
      </c>
      <c r="B107" s="38"/>
      <c r="C107" s="30"/>
      <c r="D107" s="39"/>
      <c r="E107" s="30"/>
      <c r="F107" s="39"/>
      <c r="G107" s="74" t="str">
        <f t="shared" si="5"/>
        <v xml:space="preserve"> </v>
      </c>
      <c r="H107" s="41"/>
      <c r="I107" s="29"/>
    </row>
    <row r="108" spans="1:9" x14ac:dyDescent="0.2">
      <c r="A108" s="33">
        <v>65</v>
      </c>
      <c r="B108" s="38"/>
      <c r="C108" s="32"/>
      <c r="D108" s="39"/>
      <c r="E108" s="30"/>
      <c r="F108" s="39"/>
      <c r="G108" s="74" t="str">
        <f t="shared" si="5"/>
        <v xml:space="preserve"> </v>
      </c>
      <c r="H108" s="41"/>
      <c r="I108" s="33"/>
    </row>
    <row r="109" spans="1:9" x14ac:dyDescent="0.2">
      <c r="A109" s="29">
        <v>66</v>
      </c>
      <c r="B109" s="38"/>
      <c r="C109" s="30"/>
      <c r="D109" s="39"/>
      <c r="E109" s="30"/>
      <c r="F109" s="39"/>
      <c r="G109" s="74" t="str">
        <f t="shared" si="5"/>
        <v xml:space="preserve"> </v>
      </c>
      <c r="H109" s="41"/>
      <c r="I109" s="29"/>
    </row>
    <row r="110" spans="1:9" x14ac:dyDescent="0.2">
      <c r="A110" s="33">
        <v>67</v>
      </c>
      <c r="B110" s="38"/>
      <c r="C110" s="32"/>
      <c r="D110" s="39"/>
      <c r="E110" s="30"/>
      <c r="F110" s="39"/>
      <c r="G110" s="74" t="str">
        <f t="shared" si="5"/>
        <v xml:space="preserve"> </v>
      </c>
      <c r="H110" s="41"/>
      <c r="I110" s="33"/>
    </row>
    <row r="111" spans="1:9" x14ac:dyDescent="0.2">
      <c r="A111" s="29">
        <v>68</v>
      </c>
      <c r="B111" s="38"/>
      <c r="C111" s="30"/>
      <c r="D111" s="39"/>
      <c r="E111" s="30"/>
      <c r="F111" s="39"/>
      <c r="G111" s="74" t="str">
        <f t="shared" si="5"/>
        <v xml:space="preserve"> </v>
      </c>
      <c r="H111" s="41"/>
      <c r="I111" s="29"/>
    </row>
    <row r="112" spans="1:9" x14ac:dyDescent="0.2">
      <c r="A112" s="33">
        <v>69</v>
      </c>
      <c r="B112" s="38"/>
      <c r="C112" s="32"/>
      <c r="D112" s="39"/>
      <c r="E112" s="30"/>
      <c r="F112" s="39"/>
      <c r="G112" s="74" t="str">
        <f t="shared" si="5"/>
        <v xml:space="preserve"> </v>
      </c>
      <c r="H112" s="41"/>
      <c r="I112" s="33"/>
    </row>
    <row r="113" spans="1:9" x14ac:dyDescent="0.2">
      <c r="A113" s="29">
        <v>70</v>
      </c>
      <c r="B113" s="38"/>
      <c r="C113" s="30"/>
      <c r="D113" s="39"/>
      <c r="E113" s="30"/>
      <c r="F113" s="39"/>
      <c r="G113" s="74" t="str">
        <f t="shared" si="5"/>
        <v xml:space="preserve"> </v>
      </c>
      <c r="H113" s="41"/>
      <c r="I113" s="29"/>
    </row>
    <row r="114" spans="1:9" x14ac:dyDescent="0.2">
      <c r="A114" s="33">
        <v>71</v>
      </c>
      <c r="B114" s="38"/>
      <c r="C114" s="32"/>
      <c r="D114" s="39"/>
      <c r="E114" s="30"/>
      <c r="F114" s="39"/>
      <c r="G114" s="74" t="str">
        <f t="shared" si="5"/>
        <v xml:space="preserve"> </v>
      </c>
      <c r="H114" s="41"/>
      <c r="I114" s="33"/>
    </row>
    <row r="115" spans="1:9" x14ac:dyDescent="0.2">
      <c r="A115" s="29">
        <v>72</v>
      </c>
      <c r="B115" s="38"/>
      <c r="C115" s="30"/>
      <c r="D115" s="39"/>
      <c r="E115" s="30"/>
      <c r="F115" s="39"/>
      <c r="G115" s="74" t="str">
        <f t="shared" si="5"/>
        <v xml:space="preserve"> </v>
      </c>
      <c r="H115" s="41"/>
      <c r="I115" s="29"/>
    </row>
    <row r="116" spans="1:9" x14ac:dyDescent="0.2">
      <c r="A116" s="33">
        <v>73</v>
      </c>
      <c r="B116" s="38"/>
      <c r="C116" s="32"/>
      <c r="D116" s="39"/>
      <c r="E116" s="30"/>
      <c r="F116" s="39"/>
      <c r="G116" s="74" t="str">
        <f t="shared" si="5"/>
        <v xml:space="preserve"> </v>
      </c>
      <c r="H116" s="41"/>
      <c r="I116" s="33"/>
    </row>
    <row r="117" spans="1:9" x14ac:dyDescent="0.2">
      <c r="A117" s="29">
        <v>74</v>
      </c>
      <c r="B117" s="38"/>
      <c r="C117" s="30"/>
      <c r="D117" s="39"/>
      <c r="E117" s="30"/>
      <c r="F117" s="39"/>
      <c r="G117" s="74" t="str">
        <f t="shared" si="5"/>
        <v xml:space="preserve"> </v>
      </c>
      <c r="H117" s="41"/>
      <c r="I117" s="29"/>
    </row>
    <row r="118" spans="1:9" x14ac:dyDescent="0.2">
      <c r="A118" s="33">
        <v>75</v>
      </c>
      <c r="B118" s="38"/>
      <c r="C118" s="32"/>
      <c r="D118" s="39"/>
      <c r="E118" s="30"/>
      <c r="F118" s="39"/>
      <c r="G118" s="74" t="str">
        <f t="shared" si="5"/>
        <v xml:space="preserve"> </v>
      </c>
      <c r="H118" s="41"/>
      <c r="I118" s="33"/>
    </row>
    <row r="119" spans="1:9" x14ac:dyDescent="0.2">
      <c r="A119" s="29">
        <v>76</v>
      </c>
      <c r="B119" s="38"/>
      <c r="C119" s="30"/>
      <c r="D119" s="39"/>
      <c r="E119" s="30"/>
      <c r="F119" s="39"/>
      <c r="G119" s="74" t="str">
        <f t="shared" si="5"/>
        <v xml:space="preserve"> </v>
      </c>
      <c r="H119" s="41"/>
      <c r="I119" s="29"/>
    </row>
    <row r="120" spans="1:9" x14ac:dyDescent="0.2">
      <c r="A120" s="33">
        <v>77</v>
      </c>
      <c r="B120" s="38"/>
      <c r="C120" s="32"/>
      <c r="D120" s="39"/>
      <c r="E120" s="30"/>
      <c r="F120" s="39"/>
      <c r="G120" s="74" t="str">
        <f t="shared" si="5"/>
        <v xml:space="preserve"> </v>
      </c>
      <c r="H120" s="41"/>
      <c r="I120" s="33"/>
    </row>
    <row r="121" spans="1:9" x14ac:dyDescent="0.2">
      <c r="A121" s="29">
        <v>78</v>
      </c>
      <c r="B121" s="38"/>
      <c r="C121" s="30"/>
      <c r="D121" s="39"/>
      <c r="E121" s="30"/>
      <c r="F121" s="39"/>
      <c r="G121" s="74" t="str">
        <f t="shared" si="5"/>
        <v xml:space="preserve"> </v>
      </c>
      <c r="H121" s="41"/>
      <c r="I121" s="29"/>
    </row>
    <row r="122" spans="1:9" x14ac:dyDescent="0.2">
      <c r="E122" s="88"/>
      <c r="F122" s="88"/>
      <c r="G122" s="89"/>
      <c r="H122" s="89"/>
    </row>
    <row r="123" spans="1:9" x14ac:dyDescent="0.2">
      <c r="A123" s="25" t="s">
        <v>22</v>
      </c>
      <c r="B123" s="76"/>
      <c r="C123" s="76"/>
      <c r="D123" s="76"/>
      <c r="E123" s="76"/>
      <c r="F123" s="76"/>
      <c r="G123" s="76"/>
      <c r="H123" s="76"/>
      <c r="I123" s="76"/>
    </row>
    <row r="124" spans="1:9" x14ac:dyDescent="0.2">
      <c r="A124" s="76"/>
      <c r="B124" s="76"/>
      <c r="C124" s="76"/>
      <c r="D124" s="76"/>
      <c r="E124" s="76"/>
      <c r="F124" s="76"/>
      <c r="G124" s="76"/>
      <c r="H124" s="76"/>
      <c r="I124" s="76"/>
    </row>
    <row r="125" spans="1:9" x14ac:dyDescent="0.2">
      <c r="A125" s="76"/>
      <c r="B125" s="76"/>
      <c r="C125" s="76"/>
      <c r="D125" s="76"/>
      <c r="E125" s="76"/>
      <c r="F125" s="76"/>
      <c r="G125" s="76"/>
      <c r="H125" s="76"/>
      <c r="I125" s="76"/>
    </row>
    <row r="126" spans="1:9" x14ac:dyDescent="0.2">
      <c r="A126" s="25" t="s">
        <v>21</v>
      </c>
      <c r="B126" s="75"/>
      <c r="C126" s="75"/>
      <c r="D126" s="75"/>
      <c r="E126" s="75"/>
      <c r="F126" s="75"/>
      <c r="G126" s="75"/>
      <c r="H126" s="75"/>
      <c r="I126" s="75"/>
    </row>
    <row r="127" spans="1:9" x14ac:dyDescent="0.2">
      <c r="A127" s="76"/>
      <c r="B127" s="76"/>
      <c r="C127" s="76"/>
      <c r="D127" s="76"/>
      <c r="E127" s="76"/>
      <c r="F127" s="76"/>
      <c r="G127" s="76"/>
      <c r="H127" s="76"/>
      <c r="I127" s="76"/>
    </row>
    <row r="128" spans="1:9" x14ac:dyDescent="0.2">
      <c r="A128" s="76"/>
      <c r="B128" s="76"/>
      <c r="C128" s="76"/>
      <c r="D128" s="76"/>
      <c r="E128" s="76"/>
      <c r="F128" s="76"/>
      <c r="G128" s="76"/>
      <c r="H128" s="76"/>
      <c r="I128" s="76"/>
    </row>
    <row r="129" spans="1:9" x14ac:dyDescent="0.2">
      <c r="I129" s="49" t="s">
        <v>20</v>
      </c>
    </row>
    <row r="130" spans="1:9" x14ac:dyDescent="0.2">
      <c r="A130" s="77" t="s">
        <v>1</v>
      </c>
      <c r="B130" s="77"/>
      <c r="C130" s="77"/>
      <c r="D130" s="77"/>
      <c r="E130" s="77"/>
      <c r="F130" s="77"/>
      <c r="G130" s="77"/>
      <c r="H130" s="77"/>
      <c r="I130" s="77"/>
    </row>
    <row r="131" spans="1:9" x14ac:dyDescent="0.2">
      <c r="A131" s="77" t="s">
        <v>2</v>
      </c>
      <c r="B131" s="77"/>
      <c r="C131" s="77"/>
      <c r="D131" s="77"/>
      <c r="E131" s="77"/>
      <c r="F131" s="77"/>
      <c r="G131" s="77"/>
      <c r="H131" s="77"/>
      <c r="I131" s="77"/>
    </row>
    <row r="132" spans="1:9" x14ac:dyDescent="0.2">
      <c r="A132" s="78"/>
      <c r="B132" s="78"/>
      <c r="C132" s="78"/>
      <c r="D132" s="78"/>
      <c r="E132" s="78"/>
      <c r="F132" s="78"/>
      <c r="G132" s="78"/>
      <c r="H132" s="78"/>
      <c r="I132" s="78"/>
    </row>
    <row r="133" spans="1:9" x14ac:dyDescent="0.2">
      <c r="A133" s="22" t="s">
        <v>0</v>
      </c>
      <c r="B133" s="25">
        <f>B47</f>
        <v>0</v>
      </c>
      <c r="D133" s="22" t="s">
        <v>99</v>
      </c>
      <c r="E133" s="34">
        <f>E47</f>
        <v>0</v>
      </c>
      <c r="G133" s="22" t="s">
        <v>3</v>
      </c>
      <c r="H133" s="79">
        <f>H47</f>
        <v>0</v>
      </c>
      <c r="I133" s="79"/>
    </row>
    <row r="134" spans="1:9" x14ac:dyDescent="0.2">
      <c r="A134" s="22" t="s">
        <v>13</v>
      </c>
      <c r="B134" s="25">
        <f t="shared" ref="B134:B135" si="6">B48</f>
        <v>0</v>
      </c>
      <c r="D134" s="22" t="s">
        <v>14</v>
      </c>
      <c r="E134" s="34">
        <f>E48</f>
        <v>0</v>
      </c>
      <c r="F134" s="22" t="s">
        <v>98</v>
      </c>
      <c r="G134" s="22" t="s">
        <v>4</v>
      </c>
      <c r="H134" s="80">
        <f ca="1">H48</f>
        <v>45720</v>
      </c>
      <c r="I134" s="80"/>
    </row>
    <row r="135" spans="1:9" x14ac:dyDescent="0.2">
      <c r="A135" s="22" t="s">
        <v>15</v>
      </c>
      <c r="B135" s="25">
        <f t="shared" si="6"/>
        <v>0</v>
      </c>
    </row>
    <row r="136" spans="1:9" x14ac:dyDescent="0.2">
      <c r="A136" s="76"/>
      <c r="B136" s="76"/>
      <c r="C136" s="76"/>
      <c r="D136" s="76"/>
      <c r="E136" s="76"/>
      <c r="F136" s="76"/>
      <c r="G136" s="76"/>
      <c r="H136" s="76"/>
      <c r="I136" s="76"/>
    </row>
    <row r="137" spans="1:9" x14ac:dyDescent="0.2">
      <c r="A137" s="81" t="s">
        <v>16</v>
      </c>
      <c r="B137" s="83" t="s">
        <v>5</v>
      </c>
      <c r="C137" s="84"/>
      <c r="D137" s="85"/>
      <c r="E137" s="86" t="s">
        <v>12</v>
      </c>
      <c r="F137" s="86"/>
      <c r="G137" s="86" t="s">
        <v>8</v>
      </c>
      <c r="H137" s="86"/>
      <c r="I137" s="87" t="s">
        <v>124</v>
      </c>
    </row>
    <row r="138" spans="1:9" x14ac:dyDescent="0.2">
      <c r="A138" s="82"/>
      <c r="B138" s="36" t="s">
        <v>17</v>
      </c>
      <c r="C138" s="36" t="s">
        <v>6</v>
      </c>
      <c r="D138" s="37" t="s">
        <v>7</v>
      </c>
      <c r="E138" s="36" t="s">
        <v>11</v>
      </c>
      <c r="F138" s="37" t="s">
        <v>7</v>
      </c>
      <c r="G138" s="29" t="s">
        <v>9</v>
      </c>
      <c r="H138" s="29" t="s">
        <v>10</v>
      </c>
      <c r="I138" s="87"/>
    </row>
    <row r="139" spans="1:9" x14ac:dyDescent="0.2">
      <c r="A139" s="33">
        <v>79</v>
      </c>
      <c r="B139" s="48"/>
      <c r="C139" s="32"/>
      <c r="D139" s="50"/>
      <c r="E139" s="32"/>
      <c r="F139" s="50"/>
      <c r="G139" s="74" t="str">
        <f>IF(AND(ISNUMBER(C139)=TRUE,ISNUMBER(E139)=TRUE),ROUNDUP(C139/E139,0)," ")</f>
        <v xml:space="preserve"> </v>
      </c>
      <c r="H139" s="51"/>
      <c r="I139" s="33"/>
    </row>
    <row r="140" spans="1:9" x14ac:dyDescent="0.2">
      <c r="A140" s="29">
        <v>80</v>
      </c>
      <c r="B140" s="38"/>
      <c r="C140" s="30"/>
      <c r="D140" s="39"/>
      <c r="E140" s="30"/>
      <c r="F140" s="39"/>
      <c r="G140" s="74" t="str">
        <f t="shared" ref="G140:G160" si="7">IF(AND(ISNUMBER(C140)=TRUE,ISNUMBER(E140)=TRUE),ROUNDUP(C140/E140,0)," ")</f>
        <v xml:space="preserve"> </v>
      </c>
      <c r="H140" s="41"/>
      <c r="I140" s="29"/>
    </row>
    <row r="141" spans="1:9" x14ac:dyDescent="0.2">
      <c r="A141" s="33">
        <v>81</v>
      </c>
      <c r="B141" s="38"/>
      <c r="C141" s="32"/>
      <c r="D141" s="39"/>
      <c r="E141" s="30"/>
      <c r="F141" s="39"/>
      <c r="G141" s="74" t="str">
        <f t="shared" si="7"/>
        <v xml:space="preserve"> </v>
      </c>
      <c r="H141" s="41"/>
      <c r="I141" s="33"/>
    </row>
    <row r="142" spans="1:9" x14ac:dyDescent="0.2">
      <c r="A142" s="29">
        <v>82</v>
      </c>
      <c r="B142" s="38"/>
      <c r="C142" s="30"/>
      <c r="D142" s="39"/>
      <c r="E142" s="30"/>
      <c r="F142" s="39"/>
      <c r="G142" s="74" t="str">
        <f t="shared" si="7"/>
        <v xml:space="preserve"> </v>
      </c>
      <c r="H142" s="41"/>
      <c r="I142" s="29"/>
    </row>
    <row r="143" spans="1:9" x14ac:dyDescent="0.2">
      <c r="A143" s="33">
        <v>83</v>
      </c>
      <c r="B143" s="38"/>
      <c r="C143" s="32"/>
      <c r="D143" s="39"/>
      <c r="E143" s="30"/>
      <c r="F143" s="39"/>
      <c r="G143" s="74" t="str">
        <f t="shared" si="7"/>
        <v xml:space="preserve"> </v>
      </c>
      <c r="H143" s="41"/>
      <c r="I143" s="33"/>
    </row>
    <row r="144" spans="1:9" x14ac:dyDescent="0.2">
      <c r="A144" s="29">
        <v>84</v>
      </c>
      <c r="B144" s="38"/>
      <c r="C144" s="30"/>
      <c r="D144" s="39"/>
      <c r="E144" s="30"/>
      <c r="F144" s="39"/>
      <c r="G144" s="74" t="str">
        <f t="shared" si="7"/>
        <v xml:space="preserve"> </v>
      </c>
      <c r="H144" s="41"/>
      <c r="I144" s="29"/>
    </row>
    <row r="145" spans="1:9" x14ac:dyDescent="0.2">
      <c r="A145" s="33">
        <v>85</v>
      </c>
      <c r="B145" s="38"/>
      <c r="C145" s="32"/>
      <c r="D145" s="39"/>
      <c r="E145" s="30"/>
      <c r="F145" s="39"/>
      <c r="G145" s="74" t="str">
        <f t="shared" si="7"/>
        <v xml:space="preserve"> </v>
      </c>
      <c r="H145" s="41"/>
      <c r="I145" s="33"/>
    </row>
    <row r="146" spans="1:9" x14ac:dyDescent="0.2">
      <c r="A146" s="29">
        <v>86</v>
      </c>
      <c r="B146" s="38"/>
      <c r="C146" s="30"/>
      <c r="D146" s="39"/>
      <c r="E146" s="30"/>
      <c r="F146" s="39"/>
      <c r="G146" s="74" t="str">
        <f t="shared" si="7"/>
        <v xml:space="preserve"> </v>
      </c>
      <c r="H146" s="41"/>
      <c r="I146" s="29"/>
    </row>
    <row r="147" spans="1:9" x14ac:dyDescent="0.2">
      <c r="A147" s="33">
        <v>87</v>
      </c>
      <c r="B147" s="38"/>
      <c r="C147" s="32"/>
      <c r="D147" s="39"/>
      <c r="E147" s="30"/>
      <c r="F147" s="39"/>
      <c r="G147" s="74" t="str">
        <f t="shared" si="7"/>
        <v xml:space="preserve"> </v>
      </c>
      <c r="H147" s="41"/>
      <c r="I147" s="33"/>
    </row>
    <row r="148" spans="1:9" x14ac:dyDescent="0.2">
      <c r="A148" s="29">
        <v>88</v>
      </c>
      <c r="B148" s="38"/>
      <c r="C148" s="30"/>
      <c r="D148" s="39"/>
      <c r="E148" s="30"/>
      <c r="F148" s="39"/>
      <c r="G148" s="74" t="str">
        <f t="shared" si="7"/>
        <v xml:space="preserve"> </v>
      </c>
      <c r="H148" s="41"/>
      <c r="I148" s="29"/>
    </row>
    <row r="149" spans="1:9" x14ac:dyDescent="0.2">
      <c r="A149" s="33">
        <v>89</v>
      </c>
      <c r="B149" s="38"/>
      <c r="C149" s="32"/>
      <c r="D149" s="39"/>
      <c r="E149" s="30"/>
      <c r="F149" s="39"/>
      <c r="G149" s="74" t="str">
        <f t="shared" si="7"/>
        <v xml:space="preserve"> </v>
      </c>
      <c r="H149" s="41"/>
      <c r="I149" s="33"/>
    </row>
    <row r="150" spans="1:9" x14ac:dyDescent="0.2">
      <c r="A150" s="29">
        <v>90</v>
      </c>
      <c r="B150" s="38"/>
      <c r="C150" s="30"/>
      <c r="D150" s="39"/>
      <c r="E150" s="30"/>
      <c r="F150" s="39"/>
      <c r="G150" s="74" t="str">
        <f t="shared" si="7"/>
        <v xml:space="preserve"> </v>
      </c>
      <c r="H150" s="41"/>
      <c r="I150" s="29"/>
    </row>
    <row r="151" spans="1:9" x14ac:dyDescent="0.2">
      <c r="A151" s="33">
        <v>91</v>
      </c>
      <c r="B151" s="38"/>
      <c r="C151" s="32"/>
      <c r="D151" s="39"/>
      <c r="E151" s="30"/>
      <c r="F151" s="39"/>
      <c r="G151" s="74" t="str">
        <f t="shared" si="7"/>
        <v xml:space="preserve"> </v>
      </c>
      <c r="H151" s="41"/>
      <c r="I151" s="33"/>
    </row>
    <row r="152" spans="1:9" x14ac:dyDescent="0.2">
      <c r="A152" s="29">
        <v>92</v>
      </c>
      <c r="B152" s="38"/>
      <c r="C152" s="30"/>
      <c r="D152" s="39"/>
      <c r="E152" s="30"/>
      <c r="F152" s="39"/>
      <c r="G152" s="74" t="str">
        <f t="shared" si="7"/>
        <v xml:space="preserve"> </v>
      </c>
      <c r="H152" s="41"/>
      <c r="I152" s="29"/>
    </row>
    <row r="153" spans="1:9" x14ac:dyDescent="0.2">
      <c r="A153" s="33">
        <v>93</v>
      </c>
      <c r="B153" s="38"/>
      <c r="C153" s="32"/>
      <c r="D153" s="39"/>
      <c r="E153" s="30"/>
      <c r="F153" s="39"/>
      <c r="G153" s="74" t="str">
        <f t="shared" si="7"/>
        <v xml:space="preserve"> </v>
      </c>
      <c r="H153" s="41"/>
      <c r="I153" s="33"/>
    </row>
    <row r="154" spans="1:9" x14ac:dyDescent="0.2">
      <c r="A154" s="29">
        <v>94</v>
      </c>
      <c r="B154" s="38"/>
      <c r="C154" s="30"/>
      <c r="D154" s="39"/>
      <c r="E154" s="30"/>
      <c r="F154" s="39"/>
      <c r="G154" s="74" t="str">
        <f t="shared" si="7"/>
        <v xml:space="preserve"> </v>
      </c>
      <c r="H154" s="41"/>
      <c r="I154" s="29"/>
    </row>
    <row r="155" spans="1:9" x14ac:dyDescent="0.2">
      <c r="A155" s="33">
        <v>95</v>
      </c>
      <c r="B155" s="38"/>
      <c r="C155" s="32"/>
      <c r="D155" s="39"/>
      <c r="E155" s="30"/>
      <c r="F155" s="39"/>
      <c r="G155" s="74" t="str">
        <f t="shared" si="7"/>
        <v xml:space="preserve"> </v>
      </c>
      <c r="H155" s="41"/>
      <c r="I155" s="33"/>
    </row>
    <row r="156" spans="1:9" x14ac:dyDescent="0.2">
      <c r="A156" s="29">
        <v>96</v>
      </c>
      <c r="B156" s="38"/>
      <c r="C156" s="30"/>
      <c r="D156" s="39"/>
      <c r="E156" s="30"/>
      <c r="F156" s="39"/>
      <c r="G156" s="74" t="str">
        <f t="shared" si="7"/>
        <v xml:space="preserve"> </v>
      </c>
      <c r="H156" s="41"/>
      <c r="I156" s="29"/>
    </row>
    <row r="157" spans="1:9" x14ac:dyDescent="0.2">
      <c r="A157" s="33">
        <v>97</v>
      </c>
      <c r="B157" s="38"/>
      <c r="C157" s="32"/>
      <c r="D157" s="39"/>
      <c r="E157" s="30"/>
      <c r="F157" s="39"/>
      <c r="G157" s="74" t="str">
        <f t="shared" si="7"/>
        <v xml:space="preserve"> </v>
      </c>
      <c r="H157" s="41"/>
      <c r="I157" s="33"/>
    </row>
    <row r="158" spans="1:9" x14ac:dyDescent="0.2">
      <c r="A158" s="29">
        <v>98</v>
      </c>
      <c r="B158" s="38"/>
      <c r="C158" s="30"/>
      <c r="D158" s="39"/>
      <c r="E158" s="30"/>
      <c r="F158" s="39"/>
      <c r="G158" s="74" t="str">
        <f t="shared" si="7"/>
        <v xml:space="preserve"> </v>
      </c>
      <c r="H158" s="41"/>
      <c r="I158" s="29"/>
    </row>
    <row r="159" spans="1:9" x14ac:dyDescent="0.2">
      <c r="A159" s="33">
        <v>99</v>
      </c>
      <c r="B159" s="38"/>
      <c r="C159" s="32"/>
      <c r="D159" s="39"/>
      <c r="E159" s="30"/>
      <c r="F159" s="39"/>
      <c r="G159" s="74" t="str">
        <f t="shared" si="7"/>
        <v xml:space="preserve"> </v>
      </c>
      <c r="H159" s="41"/>
      <c r="I159" s="33"/>
    </row>
    <row r="160" spans="1:9" x14ac:dyDescent="0.2">
      <c r="A160" s="29">
        <v>100</v>
      </c>
      <c r="B160" s="38"/>
      <c r="C160" s="30"/>
      <c r="D160" s="39"/>
      <c r="E160" s="30"/>
      <c r="F160" s="39"/>
      <c r="G160" s="74" t="str">
        <f t="shared" si="7"/>
        <v xml:space="preserve"> </v>
      </c>
      <c r="H160" s="41"/>
      <c r="I160" s="29"/>
    </row>
    <row r="161" spans="1:9" x14ac:dyDescent="0.2">
      <c r="E161" s="52"/>
      <c r="F161" s="52"/>
      <c r="G161" s="53"/>
      <c r="H161" s="53"/>
    </row>
    <row r="162" spans="1:9" x14ac:dyDescent="0.2">
      <c r="A162" s="25" t="s">
        <v>22</v>
      </c>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t="s">
        <v>21</v>
      </c>
      <c r="B165" s="75"/>
      <c r="C165" s="75"/>
      <c r="D165" s="75"/>
      <c r="E165" s="75"/>
      <c r="F165" s="75"/>
      <c r="G165" s="75"/>
      <c r="H165" s="75"/>
      <c r="I165" s="75"/>
    </row>
    <row r="166" spans="1:9" x14ac:dyDescent="0.2">
      <c r="A166" s="76"/>
      <c r="B166" s="76"/>
      <c r="C166" s="76"/>
      <c r="D166" s="76"/>
      <c r="E166" s="76"/>
      <c r="F166" s="76"/>
      <c r="G166" s="76"/>
      <c r="H166" s="76"/>
      <c r="I166" s="76"/>
    </row>
    <row r="167" spans="1:9" x14ac:dyDescent="0.2">
      <c r="A167" s="76"/>
      <c r="B167" s="76"/>
      <c r="C167" s="76"/>
      <c r="D167" s="76"/>
      <c r="E167" s="76"/>
      <c r="F167" s="76"/>
      <c r="G167" s="76"/>
      <c r="H167" s="76"/>
      <c r="I167" s="76"/>
    </row>
    <row r="168" spans="1:9" x14ac:dyDescent="0.2">
      <c r="I168" s="49" t="s">
        <v>128</v>
      </c>
    </row>
    <row r="172" spans="1:9" x14ac:dyDescent="0.2">
      <c r="I172" s="49"/>
    </row>
  </sheetData>
  <sheetProtection sheet="1" formatCells="0" formatColumns="0" formatRows="0" insertColumns="0" insertRows="0" insertHyperlinks="0" deleteColumns="0" deleteRows="0"/>
  <customSheetViews>
    <customSheetView guid="{D8353231-BE10-43E4-8DF1-493939E16782}" showRuler="0">
      <selection activeCell="B4" sqref="B4"/>
      <pageMargins left="0.75" right="0.75" top="0.5" bottom="0.25" header="0.5" footer="0.5"/>
      <printOptions horizontalCentered="1"/>
      <pageSetup orientation="landscape" r:id="rId1"/>
      <headerFooter alignWithMargins="0"/>
    </customSheetView>
    <customSheetView guid="{BDBAF737-1AD4-4A65-B651-F9D81570F352}">
      <selection activeCell="B4" sqref="B4"/>
      <pageMargins left="0.75" right="0.75" top="0.5" bottom="0.25" header="0.5" footer="0.5"/>
      <printOptions horizontalCentered="1"/>
      <pageSetup orientation="landscape" r:id="rId2"/>
      <headerFooter alignWithMargins="0"/>
    </customSheetView>
  </customSheetViews>
  <mergeCells count="75">
    <mergeCell ref="DA4:ED4"/>
    <mergeCell ref="DA5:ED5"/>
    <mergeCell ref="CC4:CO4"/>
    <mergeCell ref="CC5:CO5"/>
    <mergeCell ref="A124:I124"/>
    <mergeCell ref="A7:I7"/>
    <mergeCell ref="A50:I50"/>
    <mergeCell ref="A87:I87"/>
    <mergeCell ref="A88:I88"/>
    <mergeCell ref="A89:I89"/>
    <mergeCell ref="H90:I90"/>
    <mergeCell ref="H91:I91"/>
    <mergeCell ref="A93:I93"/>
    <mergeCell ref="E36:F36"/>
    <mergeCell ref="G36:H36"/>
    <mergeCell ref="B37:I37"/>
    <mergeCell ref="A125:I125"/>
    <mergeCell ref="A127:I127"/>
    <mergeCell ref="B126:I126"/>
    <mergeCell ref="G8:H8"/>
    <mergeCell ref="I8:I9"/>
    <mergeCell ref="B8:D8"/>
    <mergeCell ref="A8:A9"/>
    <mergeCell ref="B123:I123"/>
    <mergeCell ref="G122:H122"/>
    <mergeCell ref="E122:F122"/>
    <mergeCell ref="E8:F8"/>
    <mergeCell ref="A44:I44"/>
    <mergeCell ref="A45:I45"/>
    <mergeCell ref="A46:I46"/>
    <mergeCell ref="H47:I47"/>
    <mergeCell ref="H48:I48"/>
    <mergeCell ref="A1:I1"/>
    <mergeCell ref="A2:I2"/>
    <mergeCell ref="H4:I4"/>
    <mergeCell ref="H5:I5"/>
    <mergeCell ref="A3:I3"/>
    <mergeCell ref="A128:I128"/>
    <mergeCell ref="A51:A52"/>
    <mergeCell ref="B51:D51"/>
    <mergeCell ref="E51:F51"/>
    <mergeCell ref="G51:H51"/>
    <mergeCell ref="I51:I52"/>
    <mergeCell ref="A94:A95"/>
    <mergeCell ref="B94:D94"/>
    <mergeCell ref="E94:F94"/>
    <mergeCell ref="G94:H94"/>
    <mergeCell ref="I94:I95"/>
    <mergeCell ref="B80:I80"/>
    <mergeCell ref="A81:I81"/>
    <mergeCell ref="A82:I82"/>
    <mergeCell ref="B83:I83"/>
    <mergeCell ref="A84:I84"/>
    <mergeCell ref="A85:I85"/>
    <mergeCell ref="E79:F79"/>
    <mergeCell ref="G79:H79"/>
    <mergeCell ref="A38:I38"/>
    <mergeCell ref="A39:I39"/>
    <mergeCell ref="B40:I40"/>
    <mergeCell ref="A41:I41"/>
    <mergeCell ref="A42:I42"/>
    <mergeCell ref="B165:I165"/>
    <mergeCell ref="A166:I166"/>
    <mergeCell ref="A167:I167"/>
    <mergeCell ref="A130:I130"/>
    <mergeCell ref="A131:I131"/>
    <mergeCell ref="A132:I132"/>
    <mergeCell ref="H133:I133"/>
    <mergeCell ref="H134:I134"/>
    <mergeCell ref="A136:I136"/>
    <mergeCell ref="A137:A138"/>
    <mergeCell ref="B137:D137"/>
    <mergeCell ref="E137:F137"/>
    <mergeCell ref="G137:H137"/>
    <mergeCell ref="I137:I138"/>
  </mergeCells>
  <phoneticPr fontId="0" type="noConversion"/>
  <pageMargins left="0.75" right="0.75" top="0.5" bottom="0.25" header="0.5" footer="0.5"/>
  <pageSetup scale="95" orientation="landscape" r:id="rId3"/>
  <headerFooter alignWithMargins="0"/>
  <rowBreaks count="3" manualBreakCount="3">
    <brk id="43" max="8" man="1"/>
    <brk id="86" max="8" man="1"/>
    <brk id="129" max="8"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69"/>
  <sheetViews>
    <sheetView showGridLines="0" zoomScaleNormal="100" zoomScaleSheetLayoutView="100" workbookViewId="0">
      <selection activeCell="P158" sqref="P158"/>
    </sheetView>
  </sheetViews>
  <sheetFormatPr defaultRowHeight="12.75" x14ac:dyDescent="0.2"/>
  <cols>
    <col min="1" max="3" width="4.140625" style="22" customWidth="1"/>
    <col min="4" max="133" width="0.85546875" style="22" customWidth="1"/>
    <col min="134" max="134" width="1" style="22" customWidth="1"/>
    <col min="135" max="135" width="9.140625" style="22"/>
    <col min="136" max="136" width="9.7109375" style="22" customWidth="1"/>
    <col min="137" max="137" width="9.140625" style="22" customWidth="1"/>
    <col min="138" max="138" width="9.85546875" style="22" customWidth="1"/>
    <col min="139" max="139" width="9.5703125" style="22" hidden="1" customWidth="1"/>
    <col min="140" max="143" width="9.140625" style="22" hidden="1" customWidth="1"/>
    <col min="144" max="16384" width="9.140625" style="22"/>
  </cols>
  <sheetData>
    <row r="1" spans="1:144" x14ac:dyDescent="0.2">
      <c r="A1" s="119" t="s">
        <v>1</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c r="EF1"/>
      <c r="EG1"/>
    </row>
    <row r="2" spans="1:144" x14ac:dyDescent="0.2">
      <c r="A2" s="119" t="str">
        <f>Activities!A$2</f>
        <v>Preliminary Estimate</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c r="EF2"/>
      <c r="EG2"/>
    </row>
    <row r="3" spans="1:144" x14ac:dyDescent="0.2">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c r="EF3"/>
      <c r="EG3"/>
    </row>
    <row r="4" spans="1:144" x14ac:dyDescent="0.2">
      <c r="A4" t="s">
        <v>0</v>
      </c>
      <c r="B4"/>
      <c r="C4"/>
      <c r="D4" s="113" t="str">
        <f>IF(Activities!B$4="","",Activities!B$4)</f>
        <v/>
      </c>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00"/>
      <c r="AV4" s="100"/>
      <c r="AW4" s="100"/>
      <c r="AX4" s="100"/>
      <c r="AY4" s="100"/>
      <c r="AZ4" s="100"/>
      <c r="BA4" s="100"/>
      <c r="BB4" s="100"/>
      <c r="BC4" s="100"/>
      <c r="BD4" s="100"/>
      <c r="BE4" s="100"/>
      <c r="BF4" s="100"/>
      <c r="BG4" s="100" t="s">
        <v>99</v>
      </c>
      <c r="BH4" s="100"/>
      <c r="BI4" s="100"/>
      <c r="BJ4" s="100"/>
      <c r="BK4" s="100"/>
      <c r="BL4" s="100"/>
      <c r="BM4" s="100"/>
      <c r="BN4" s="100"/>
      <c r="BO4" s="100"/>
      <c r="BP4" s="100"/>
      <c r="BQ4" s="100"/>
      <c r="BR4" s="120" t="str">
        <f>IF(Activities!E$4="","",Activities!E$4)</f>
        <v/>
      </c>
      <c r="BS4" s="120"/>
      <c r="BT4" s="120"/>
      <c r="BU4" s="120"/>
      <c r="BV4" s="120"/>
      <c r="BW4" s="120"/>
      <c r="BX4" s="120"/>
      <c r="BY4" s="120"/>
      <c r="BZ4" s="120"/>
      <c r="CA4" s="120"/>
      <c r="CB4" s="120"/>
      <c r="CC4" s="100"/>
      <c r="CD4" s="100"/>
      <c r="CE4" s="100"/>
      <c r="CF4" s="100"/>
      <c r="CG4" s="100"/>
      <c r="CH4" s="100"/>
      <c r="CI4" s="100"/>
      <c r="CJ4" s="100"/>
      <c r="CK4" s="100"/>
      <c r="CL4" s="100"/>
      <c r="CM4" s="100"/>
      <c r="CN4" s="100"/>
      <c r="CO4" s="100"/>
      <c r="CP4" s="100" t="s">
        <v>3</v>
      </c>
      <c r="CQ4" s="100"/>
      <c r="CR4" s="100"/>
      <c r="CS4" s="100"/>
      <c r="CT4" s="100"/>
      <c r="CU4" s="100"/>
      <c r="CV4" s="100"/>
      <c r="CW4" s="100"/>
      <c r="CX4" s="100"/>
      <c r="CY4" s="100"/>
      <c r="CZ4" s="100"/>
      <c r="DA4" s="121" t="str">
        <f>IF(Activities!H$4="","",Activities!H$4)</f>
        <v/>
      </c>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c r="EF4"/>
      <c r="EG4"/>
    </row>
    <row r="5" spans="1:144" x14ac:dyDescent="0.2">
      <c r="A5" t="s">
        <v>13</v>
      </c>
      <c r="B5"/>
      <c r="C5"/>
      <c r="D5" s="117" t="str">
        <f>IF(Activities!B$5="","",Activities!B$5)</f>
        <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00"/>
      <c r="AV5" s="100"/>
      <c r="AW5" s="100"/>
      <c r="AX5" s="100"/>
      <c r="AY5" s="100"/>
      <c r="AZ5" s="100"/>
      <c r="BA5" s="100"/>
      <c r="BB5" s="100"/>
      <c r="BC5" s="100"/>
      <c r="BD5" s="100"/>
      <c r="BE5" s="100"/>
      <c r="BF5" s="100"/>
      <c r="BG5" s="100" t="s">
        <v>14</v>
      </c>
      <c r="BH5" s="100"/>
      <c r="BI5" s="100"/>
      <c r="BJ5" s="100"/>
      <c r="BK5" s="100"/>
      <c r="BL5" s="100"/>
      <c r="BM5" s="100"/>
      <c r="BN5" s="100"/>
      <c r="BO5" s="100"/>
      <c r="BP5" s="100"/>
      <c r="BQ5" s="100"/>
      <c r="BR5" s="109" t="str">
        <f>IF(Activities!E$5="","",Activities!E$5)</f>
        <v/>
      </c>
      <c r="BS5" s="109"/>
      <c r="BT5" s="109"/>
      <c r="BU5" s="109"/>
      <c r="BV5" s="109"/>
      <c r="BW5" s="109"/>
      <c r="BX5" s="109"/>
      <c r="BY5" s="109"/>
      <c r="BZ5" s="109"/>
      <c r="CA5" s="109"/>
      <c r="CB5" s="109"/>
      <c r="CC5" s="100" t="s">
        <v>98</v>
      </c>
      <c r="CD5" s="100"/>
      <c r="CE5" s="100"/>
      <c r="CF5" s="100"/>
      <c r="CG5" s="100"/>
      <c r="CH5" s="100"/>
      <c r="CI5" s="100"/>
      <c r="CJ5" s="100"/>
      <c r="CK5" s="100"/>
      <c r="CL5" s="100"/>
      <c r="CM5" s="100"/>
      <c r="CN5" s="100"/>
      <c r="CO5" s="100"/>
      <c r="CP5" s="100" t="s">
        <v>4</v>
      </c>
      <c r="CQ5" s="100"/>
      <c r="CR5" s="100"/>
      <c r="CS5" s="100"/>
      <c r="CT5" s="100"/>
      <c r="CU5" s="100"/>
      <c r="CV5" s="100"/>
      <c r="CW5" s="100"/>
      <c r="CX5" s="100"/>
      <c r="CY5" s="100"/>
      <c r="CZ5" s="100"/>
      <c r="DA5" s="118">
        <f ca="1">IF(Activities!H$5="","",Activities!H$5)</f>
        <v>45720</v>
      </c>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c r="EF5"/>
      <c r="EG5"/>
    </row>
    <row r="6" spans="1:144" ht="13.5" thickBot="1" x14ac:dyDescent="0.25">
      <c r="A6" t="s">
        <v>15</v>
      </c>
      <c r="B6"/>
      <c r="C6"/>
      <c r="D6" s="117" t="str">
        <f>IF(Activities!B$6="","",Activities!B$6)</f>
        <v/>
      </c>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c r="EF6"/>
      <c r="EG6"/>
    </row>
    <row r="7" spans="1:144" ht="13.5" thickBot="1" x14ac:dyDescent="0.25">
      <c r="A7"/>
      <c r="B7"/>
      <c r="C7"/>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c r="EF7" s="56" t="s">
        <v>125</v>
      </c>
      <c r="EG7" s="57">
        <v>0</v>
      </c>
      <c r="EH7" s="23"/>
    </row>
    <row r="8" spans="1:144" ht="12.75" customHeight="1" thickBot="1" x14ac:dyDescent="0.25">
      <c r="A8" s="122" t="s">
        <v>26</v>
      </c>
      <c r="B8" s="122" t="s">
        <v>27</v>
      </c>
      <c r="C8" s="122" t="s">
        <v>28</v>
      </c>
      <c r="D8">
        <v>1</v>
      </c>
      <c r="E8">
        <v>2</v>
      </c>
      <c r="F8">
        <v>3</v>
      </c>
      <c r="G8">
        <v>4</v>
      </c>
      <c r="H8">
        <v>5</v>
      </c>
      <c r="I8">
        <v>6</v>
      </c>
      <c r="J8">
        <v>7</v>
      </c>
      <c r="K8">
        <v>8</v>
      </c>
      <c r="L8">
        <v>9</v>
      </c>
      <c r="M8">
        <v>10</v>
      </c>
      <c r="N8">
        <v>11</v>
      </c>
      <c r="O8">
        <v>12</v>
      </c>
      <c r="P8">
        <v>13</v>
      </c>
      <c r="Q8">
        <v>14</v>
      </c>
      <c r="R8">
        <v>15</v>
      </c>
      <c r="S8">
        <v>16</v>
      </c>
      <c r="T8">
        <v>17</v>
      </c>
      <c r="U8">
        <v>18</v>
      </c>
      <c r="V8">
        <v>19</v>
      </c>
      <c r="W8">
        <v>20</v>
      </c>
      <c r="X8">
        <v>21</v>
      </c>
      <c r="Y8">
        <v>22</v>
      </c>
      <c r="Z8">
        <v>23</v>
      </c>
      <c r="AA8">
        <v>24</v>
      </c>
      <c r="AB8">
        <v>25</v>
      </c>
      <c r="AC8">
        <v>26</v>
      </c>
      <c r="AD8">
        <v>27</v>
      </c>
      <c r="AE8">
        <v>28</v>
      </c>
      <c r="AF8">
        <v>29</v>
      </c>
      <c r="AG8">
        <v>30</v>
      </c>
      <c r="AH8">
        <v>31</v>
      </c>
      <c r="AI8">
        <v>32</v>
      </c>
      <c r="AJ8">
        <v>33</v>
      </c>
      <c r="AK8">
        <v>34</v>
      </c>
      <c r="AL8">
        <v>35</v>
      </c>
      <c r="AM8">
        <v>36</v>
      </c>
      <c r="AN8">
        <v>37</v>
      </c>
      <c r="AO8">
        <v>38</v>
      </c>
      <c r="AP8">
        <v>39</v>
      </c>
      <c r="AQ8">
        <v>40</v>
      </c>
      <c r="AR8">
        <v>41</v>
      </c>
      <c r="AS8">
        <v>42</v>
      </c>
      <c r="AT8">
        <v>43</v>
      </c>
      <c r="AU8">
        <v>44</v>
      </c>
      <c r="AV8">
        <v>45</v>
      </c>
      <c r="AW8">
        <v>46</v>
      </c>
      <c r="AX8">
        <v>47</v>
      </c>
      <c r="AY8">
        <v>48</v>
      </c>
      <c r="AZ8">
        <v>49</v>
      </c>
      <c r="BA8">
        <v>50</v>
      </c>
      <c r="BB8">
        <v>51</v>
      </c>
      <c r="BC8">
        <v>52</v>
      </c>
      <c r="BD8">
        <v>53</v>
      </c>
      <c r="BE8">
        <v>54</v>
      </c>
      <c r="BF8">
        <v>55</v>
      </c>
      <c r="BG8">
        <v>56</v>
      </c>
      <c r="BH8">
        <v>57</v>
      </c>
      <c r="BI8">
        <v>58</v>
      </c>
      <c r="BJ8">
        <v>59</v>
      </c>
      <c r="BK8">
        <v>60</v>
      </c>
      <c r="BL8">
        <v>61</v>
      </c>
      <c r="BM8">
        <v>62</v>
      </c>
      <c r="BN8">
        <v>63</v>
      </c>
      <c r="BO8">
        <v>64</v>
      </c>
      <c r="BP8">
        <v>65</v>
      </c>
      <c r="BQ8">
        <v>66</v>
      </c>
      <c r="BR8">
        <v>67</v>
      </c>
      <c r="BS8">
        <v>68</v>
      </c>
      <c r="BT8">
        <v>69</v>
      </c>
      <c r="BU8">
        <v>70</v>
      </c>
      <c r="BV8">
        <v>71</v>
      </c>
      <c r="BW8">
        <v>72</v>
      </c>
      <c r="BX8">
        <v>73</v>
      </c>
      <c r="BY8">
        <v>74</v>
      </c>
      <c r="BZ8">
        <v>75</v>
      </c>
      <c r="CA8">
        <v>76</v>
      </c>
      <c r="CB8">
        <v>77</v>
      </c>
      <c r="CC8">
        <v>78</v>
      </c>
      <c r="CD8">
        <v>79</v>
      </c>
      <c r="CE8">
        <v>80</v>
      </c>
      <c r="CF8">
        <v>81</v>
      </c>
      <c r="CG8">
        <v>82</v>
      </c>
      <c r="CH8">
        <v>83</v>
      </c>
      <c r="CI8">
        <v>84</v>
      </c>
      <c r="CJ8">
        <v>85</v>
      </c>
      <c r="CK8">
        <v>86</v>
      </c>
      <c r="CL8">
        <v>87</v>
      </c>
      <c r="CM8">
        <v>88</v>
      </c>
      <c r="CN8">
        <v>89</v>
      </c>
      <c r="CO8">
        <v>90</v>
      </c>
      <c r="CP8">
        <v>91</v>
      </c>
      <c r="CQ8">
        <v>92</v>
      </c>
      <c r="CR8">
        <v>93</v>
      </c>
      <c r="CS8">
        <v>94</v>
      </c>
      <c r="CT8">
        <v>95</v>
      </c>
      <c r="CU8">
        <v>96</v>
      </c>
      <c r="CV8">
        <v>97</v>
      </c>
      <c r="CW8">
        <v>98</v>
      </c>
      <c r="CX8">
        <v>99</v>
      </c>
      <c r="CY8">
        <v>100</v>
      </c>
      <c r="CZ8">
        <v>101</v>
      </c>
      <c r="DA8">
        <v>102</v>
      </c>
      <c r="DB8">
        <v>103</v>
      </c>
      <c r="DC8">
        <v>104</v>
      </c>
      <c r="DD8">
        <v>105</v>
      </c>
      <c r="DE8">
        <v>106</v>
      </c>
      <c r="DF8">
        <v>107</v>
      </c>
      <c r="DG8">
        <v>108</v>
      </c>
      <c r="DH8">
        <v>109</v>
      </c>
      <c r="DI8">
        <v>110</v>
      </c>
      <c r="DJ8">
        <v>111</v>
      </c>
      <c r="DK8">
        <v>112</v>
      </c>
      <c r="DL8">
        <v>113</v>
      </c>
      <c r="DM8">
        <v>114</v>
      </c>
      <c r="DN8">
        <v>115</v>
      </c>
      <c r="DO8">
        <v>116</v>
      </c>
      <c r="DP8">
        <v>117</v>
      </c>
      <c r="DQ8">
        <v>118</v>
      </c>
      <c r="DR8">
        <v>119</v>
      </c>
      <c r="DS8">
        <v>120</v>
      </c>
      <c r="DT8">
        <v>121</v>
      </c>
      <c r="DU8">
        <v>122</v>
      </c>
      <c r="DV8">
        <v>123</v>
      </c>
      <c r="DW8">
        <v>124</v>
      </c>
      <c r="DX8">
        <v>125</v>
      </c>
      <c r="DY8">
        <v>126</v>
      </c>
      <c r="DZ8">
        <v>127</v>
      </c>
      <c r="EA8">
        <v>128</v>
      </c>
      <c r="EB8">
        <v>129</v>
      </c>
      <c r="EC8">
        <v>130</v>
      </c>
      <c r="ED8"/>
      <c r="EE8"/>
      <c r="EF8" s="58"/>
      <c r="EG8" s="58"/>
    </row>
    <row r="9" spans="1:144" ht="24" x14ac:dyDescent="0.2">
      <c r="A9" s="123"/>
      <c r="B9" s="123"/>
      <c r="C9" s="123"/>
      <c r="D9">
        <v>1</v>
      </c>
      <c r="E9" s="54">
        <v>2</v>
      </c>
      <c r="F9" s="54"/>
      <c r="G9" s="112">
        <v>5</v>
      </c>
      <c r="H9" s="112"/>
      <c r="I9" s="112"/>
      <c r="J9" s="112"/>
      <c r="K9"/>
      <c r="L9" s="112">
        <v>10</v>
      </c>
      <c r="M9" s="112"/>
      <c r="N9" s="112"/>
      <c r="O9" s="112"/>
      <c r="P9"/>
      <c r="Q9" s="112">
        <v>15</v>
      </c>
      <c r="R9" s="112"/>
      <c r="S9" s="112"/>
      <c r="T9" s="112"/>
      <c r="U9"/>
      <c r="V9" s="112">
        <v>20</v>
      </c>
      <c r="W9" s="112"/>
      <c r="X9" s="112"/>
      <c r="Y9" s="112"/>
      <c r="Z9"/>
      <c r="AA9"/>
      <c r="AB9"/>
      <c r="AC9"/>
      <c r="AD9"/>
      <c r="AE9"/>
      <c r="AF9" s="112">
        <v>30</v>
      </c>
      <c r="AG9" s="112"/>
      <c r="AH9" s="112"/>
      <c r="AI9" s="112"/>
      <c r="AJ9"/>
      <c r="AK9"/>
      <c r="AL9"/>
      <c r="AM9"/>
      <c r="AN9"/>
      <c r="AO9"/>
      <c r="AP9" s="112">
        <v>40</v>
      </c>
      <c r="AQ9" s="112"/>
      <c r="AR9" s="112"/>
      <c r="AS9" s="112"/>
      <c r="AT9"/>
      <c r="AU9"/>
      <c r="AV9"/>
      <c r="AW9"/>
      <c r="AX9"/>
      <c r="AY9"/>
      <c r="AZ9" s="112">
        <v>50</v>
      </c>
      <c r="BA9" s="112"/>
      <c r="BB9" s="112"/>
      <c r="BC9" s="112"/>
      <c r="BD9"/>
      <c r="BE9"/>
      <c r="BF9"/>
      <c r="BG9"/>
      <c r="BH9"/>
      <c r="BI9"/>
      <c r="BJ9" s="112">
        <v>60</v>
      </c>
      <c r="BK9" s="112"/>
      <c r="BL9" s="112"/>
      <c r="BM9" s="112"/>
      <c r="BN9"/>
      <c r="BO9"/>
      <c r="BP9"/>
      <c r="BQ9"/>
      <c r="BR9"/>
      <c r="BS9"/>
      <c r="BT9" s="112">
        <v>70</v>
      </c>
      <c r="BU9" s="112"/>
      <c r="BV9" s="112"/>
      <c r="BW9" s="112"/>
      <c r="BX9"/>
      <c r="BY9"/>
      <c r="BZ9"/>
      <c r="CA9"/>
      <c r="CB9"/>
      <c r="CC9"/>
      <c r="CD9" s="112">
        <v>80</v>
      </c>
      <c r="CE9" s="112"/>
      <c r="CF9" s="112"/>
      <c r="CG9" s="112"/>
      <c r="CH9"/>
      <c r="CI9"/>
      <c r="CJ9"/>
      <c r="CK9"/>
      <c r="CL9"/>
      <c r="CM9"/>
      <c r="CN9" s="112">
        <v>90</v>
      </c>
      <c r="CO9" s="112"/>
      <c r="CP9" s="112"/>
      <c r="CQ9" s="112"/>
      <c r="CR9"/>
      <c r="CS9"/>
      <c r="CT9"/>
      <c r="CU9"/>
      <c r="CV9"/>
      <c r="CW9" s="112">
        <v>100</v>
      </c>
      <c r="CX9" s="112"/>
      <c r="CY9" s="112"/>
      <c r="CZ9" s="112"/>
      <c r="DA9" s="112"/>
      <c r="DB9"/>
      <c r="DC9"/>
      <c r="DD9"/>
      <c r="DE9"/>
      <c r="DF9"/>
      <c r="DG9" s="112">
        <v>110</v>
      </c>
      <c r="DH9" s="112"/>
      <c r="DI9" s="112"/>
      <c r="DJ9" s="112"/>
      <c r="DK9" s="112"/>
      <c r="DL9"/>
      <c r="DM9"/>
      <c r="DN9"/>
      <c r="DO9"/>
      <c r="DP9"/>
      <c r="DQ9" s="112">
        <v>120</v>
      </c>
      <c r="DR9" s="112"/>
      <c r="DS9" s="112"/>
      <c r="DT9" s="112"/>
      <c r="DU9" s="112"/>
      <c r="DV9"/>
      <c r="DW9"/>
      <c r="DX9"/>
      <c r="DY9"/>
      <c r="DZ9" s="101">
        <v>130</v>
      </c>
      <c r="EA9" s="101"/>
      <c r="EB9" s="101"/>
      <c r="EC9" s="101"/>
      <c r="ED9" s="101"/>
      <c r="EE9"/>
      <c r="EF9" s="60" t="s">
        <v>126</v>
      </c>
      <c r="EG9" s="61" t="s">
        <v>127</v>
      </c>
      <c r="EH9" s="26"/>
      <c r="EI9" s="26" t="s">
        <v>26</v>
      </c>
      <c r="EJ9" s="27" t="s">
        <v>129</v>
      </c>
      <c r="EK9" s="27" t="s">
        <v>28</v>
      </c>
      <c r="EL9" s="28" t="s">
        <v>126</v>
      </c>
      <c r="EM9" s="28" t="s">
        <v>127</v>
      </c>
    </row>
    <row r="10" spans="1:144" x14ac:dyDescent="0.2">
      <c r="A10" s="62">
        <f>IF(ISNUMBER(Activities!A$10)=TRUE,Activities!A$10," ")</f>
        <v>1</v>
      </c>
      <c r="B10" s="62" t="str">
        <f>IF(ISNUMBER(Activities!I$10)=TRUE,Activities!I$10," ")</f>
        <v xml:space="preserve"> </v>
      </c>
      <c r="C10" s="62" t="str">
        <f>IF(OR(ISNUMBER(Activities!G$10)=TRUE,ISNUMBER(Activities!H$10)=TRUE),SUM(Activities!G$10:H$10)," ")</f>
        <v xml:space="preserve"> </v>
      </c>
      <c r="D10" s="63">
        <f>Activities!B10</f>
        <v>0</v>
      </c>
      <c r="E10" s="55"/>
      <c r="F10" s="55"/>
      <c r="G10" s="55"/>
      <c r="H10" s="55"/>
      <c r="I10" s="63"/>
      <c r="J10" s="55"/>
      <c r="K10" s="55"/>
      <c r="L10" s="55"/>
      <c r="M10" s="55"/>
      <c r="N10" s="63"/>
      <c r="O10" s="55"/>
      <c r="P10" s="55"/>
      <c r="Q10" s="55"/>
      <c r="R10" s="55"/>
      <c r="S10" s="63"/>
      <c r="T10" s="55"/>
      <c r="U10" s="55"/>
      <c r="V10" s="55"/>
      <c r="W10" s="55"/>
      <c r="X10" s="63"/>
      <c r="Y10" s="55"/>
      <c r="Z10" s="55"/>
      <c r="AA10" s="55"/>
      <c r="AB10" s="55"/>
      <c r="AC10" s="63"/>
      <c r="AD10" s="55"/>
      <c r="AE10" s="55"/>
      <c r="AF10" s="55"/>
      <c r="AG10" s="55"/>
      <c r="AH10" s="63"/>
      <c r="AI10" s="55"/>
      <c r="AJ10" s="55"/>
      <c r="AK10" s="55"/>
      <c r="AL10" s="55"/>
      <c r="AM10" s="63"/>
      <c r="AN10" s="55"/>
      <c r="AO10" s="55"/>
      <c r="AP10" s="55"/>
      <c r="AQ10" s="55"/>
      <c r="AR10" s="63"/>
      <c r="AS10" s="55"/>
      <c r="AT10" s="55"/>
      <c r="AU10" s="55"/>
      <c r="AV10" s="55"/>
      <c r="AW10" s="63"/>
      <c r="AX10" s="55"/>
      <c r="AY10" s="55"/>
      <c r="AZ10" s="55"/>
      <c r="BA10" s="55"/>
      <c r="BB10" s="63"/>
      <c r="BC10" s="55"/>
      <c r="BD10" s="55"/>
      <c r="BE10" s="55"/>
      <c r="BF10" s="55"/>
      <c r="BG10" s="63"/>
      <c r="BH10" s="55"/>
      <c r="BI10" s="55"/>
      <c r="BJ10" s="55"/>
      <c r="BK10" s="55"/>
      <c r="BL10" s="63"/>
      <c r="BM10" s="55"/>
      <c r="BN10" s="55"/>
      <c r="BO10" s="55"/>
      <c r="BP10" s="55"/>
      <c r="BQ10" s="63"/>
      <c r="BR10" s="55"/>
      <c r="BS10" s="55"/>
      <c r="BT10" s="55"/>
      <c r="BU10" s="55"/>
      <c r="BV10" s="63"/>
      <c r="BW10" s="55"/>
      <c r="BX10" s="55"/>
      <c r="BY10" s="55"/>
      <c r="BZ10" s="55"/>
      <c r="CA10" s="63"/>
      <c r="CB10" s="55"/>
      <c r="CC10" s="55"/>
      <c r="CD10" s="55"/>
      <c r="CE10" s="55"/>
      <c r="CF10" s="63"/>
      <c r="CG10" s="55"/>
      <c r="CH10" s="55"/>
      <c r="CI10" s="55"/>
      <c r="CJ10" s="55"/>
      <c r="CK10" s="63"/>
      <c r="CL10" s="55"/>
      <c r="CM10" s="55"/>
      <c r="CN10" s="55"/>
      <c r="CO10" s="55"/>
      <c r="CP10" s="63"/>
      <c r="CQ10" s="55"/>
      <c r="CR10" s="55"/>
      <c r="CS10" s="55"/>
      <c r="CT10" s="55"/>
      <c r="CU10" s="63"/>
      <c r="CV10" s="55"/>
      <c r="CW10" s="55"/>
      <c r="CX10" s="55"/>
      <c r="CY10" s="55"/>
      <c r="CZ10" s="63"/>
      <c r="DA10" s="55"/>
      <c r="DB10" s="55"/>
      <c r="DC10" s="55"/>
      <c r="DD10" s="55"/>
      <c r="DE10" s="63"/>
      <c r="DF10" s="55"/>
      <c r="DG10" s="55"/>
      <c r="DH10" s="55"/>
      <c r="DI10" s="55"/>
      <c r="DJ10" s="63"/>
      <c r="DK10" s="55"/>
      <c r="DL10" s="55"/>
      <c r="DM10" s="55"/>
      <c r="DN10" s="55"/>
      <c r="DO10" s="63"/>
      <c r="DP10" s="55"/>
      <c r="DQ10" s="55"/>
      <c r="DR10" s="55"/>
      <c r="DS10" s="55"/>
      <c r="DT10" s="63"/>
      <c r="DU10" s="55"/>
      <c r="DV10" s="55"/>
      <c r="DW10" s="55"/>
      <c r="DX10" s="64"/>
      <c r="DY10" s="63"/>
      <c r="DZ10" s="55"/>
      <c r="EA10" s="55"/>
      <c r="EB10" s="55"/>
      <c r="EC10" s="64"/>
      <c r="ED10" s="65"/>
      <c r="EE10"/>
      <c r="EF10" s="66">
        <f>EG7</f>
        <v>0</v>
      </c>
      <c r="EG10" s="67" t="str">
        <f>IF(ISERROR(EF10+C10),"",(EF10+C10))</f>
        <v/>
      </c>
      <c r="EH10" s="23"/>
      <c r="EI10" s="24">
        <v>1</v>
      </c>
      <c r="EJ10" s="22" t="str">
        <f>B10</f>
        <v xml:space="preserve"> </v>
      </c>
      <c r="EK10" s="22" t="str">
        <f>C10</f>
        <v xml:space="preserve"> </v>
      </c>
      <c r="EL10" s="24">
        <f>EG7</f>
        <v>0</v>
      </c>
      <c r="EM10" s="24" t="e">
        <f>EL10+EK10</f>
        <v>#VALUE!</v>
      </c>
    </row>
    <row r="11" spans="1:144" ht="12.75" customHeight="1" x14ac:dyDescent="0.2">
      <c r="A11" s="62">
        <f>IF(ISNUMBER(Activities!A$11)=TRUE,Activities!A$11," ")</f>
        <v>2</v>
      </c>
      <c r="B11" s="62" t="str">
        <f>IF(ISNUMBER(Activities!I$11)=TRUE,Activities!I$11," ")</f>
        <v xml:space="preserve"> </v>
      </c>
      <c r="C11" s="62" t="str">
        <f>IF(OR(ISNUMBER(Activities!G$11)=TRUE,ISNUMBER(Activities!H$11)=TRUE),SUM(Activities!G$11:H$11)," ")</f>
        <v xml:space="preserve"> </v>
      </c>
      <c r="D11" s="63">
        <f>Activities!B11</f>
        <v>0</v>
      </c>
      <c r="E11" s="54"/>
      <c r="F11" s="54"/>
      <c r="G11" s="54"/>
      <c r="H11" s="54"/>
      <c r="I11" s="68"/>
      <c r="J11" s="54"/>
      <c r="K11" s="54"/>
      <c r="L11" s="54"/>
      <c r="M11" s="54"/>
      <c r="N11" s="68"/>
      <c r="O11" s="54"/>
      <c r="P11" s="54"/>
      <c r="Q11" s="54"/>
      <c r="R11" s="54"/>
      <c r="S11" s="68"/>
      <c r="T11" s="54"/>
      <c r="U11" s="54"/>
      <c r="V11" s="54"/>
      <c r="W11" s="54"/>
      <c r="X11" s="68"/>
      <c r="Y11" s="54"/>
      <c r="Z11" s="54"/>
      <c r="AA11" s="54"/>
      <c r="AB11" s="54"/>
      <c r="AC11" s="68"/>
      <c r="AD11" s="54"/>
      <c r="AE11" s="54"/>
      <c r="AF11" s="54"/>
      <c r="AG11" s="54"/>
      <c r="AH11" s="68"/>
      <c r="AI11" s="54"/>
      <c r="AJ11" s="54"/>
      <c r="AK11" s="54"/>
      <c r="AL11" s="54"/>
      <c r="AM11" s="68"/>
      <c r="AN11" s="54"/>
      <c r="AO11" s="54"/>
      <c r="AP11" s="54"/>
      <c r="AQ11" s="54"/>
      <c r="AR11" s="68"/>
      <c r="AS11" s="54"/>
      <c r="AT11" s="54"/>
      <c r="AU11" s="54"/>
      <c r="AV11" s="54"/>
      <c r="AW11" s="68"/>
      <c r="AX11" s="54"/>
      <c r="AY11" s="54"/>
      <c r="AZ11" s="54"/>
      <c r="BA11" s="54"/>
      <c r="BB11" s="68"/>
      <c r="BC11" s="54"/>
      <c r="BD11" s="54"/>
      <c r="BE11" s="54"/>
      <c r="BF11" s="54"/>
      <c r="BG11" s="68"/>
      <c r="BH11" s="54"/>
      <c r="BI11" s="54"/>
      <c r="BJ11" s="54"/>
      <c r="BK11" s="54"/>
      <c r="BL11" s="68"/>
      <c r="BM11" s="54"/>
      <c r="BN11" s="54"/>
      <c r="BO11" s="54"/>
      <c r="BP11" s="54"/>
      <c r="BQ11" s="68"/>
      <c r="BR11" s="54"/>
      <c r="BS11" s="54"/>
      <c r="BT11" s="54"/>
      <c r="BU11" s="54"/>
      <c r="BV11" s="68"/>
      <c r="BW11" s="54"/>
      <c r="BX11" s="54"/>
      <c r="BY11" s="54"/>
      <c r="BZ11" s="54"/>
      <c r="CA11" s="68"/>
      <c r="CB11" s="54"/>
      <c r="CC11" s="54"/>
      <c r="CD11" s="54"/>
      <c r="CE11" s="54"/>
      <c r="CF11" s="68"/>
      <c r="CG11" s="54"/>
      <c r="CH11" s="54"/>
      <c r="CI11" s="54"/>
      <c r="CJ11" s="54"/>
      <c r="CK11" s="68"/>
      <c r="CL11" s="54"/>
      <c r="CM11" s="54"/>
      <c r="CN11" s="54"/>
      <c r="CO11" s="54"/>
      <c r="CP11" s="68"/>
      <c r="CQ11" s="54"/>
      <c r="CR11" s="54"/>
      <c r="CS11" s="54"/>
      <c r="CT11" s="54"/>
      <c r="CU11" s="68"/>
      <c r="CV11" s="54"/>
      <c r="CW11" s="54"/>
      <c r="CX11" s="54"/>
      <c r="CY11" s="54"/>
      <c r="CZ11" s="68"/>
      <c r="DA11" s="54"/>
      <c r="DB11" s="54"/>
      <c r="DC11" s="54"/>
      <c r="DD11" s="54"/>
      <c r="DE11" s="68"/>
      <c r="DF11" s="54"/>
      <c r="DG11" s="54"/>
      <c r="DH11" s="54"/>
      <c r="DI11" s="54"/>
      <c r="DJ11" s="68"/>
      <c r="DK11" s="54"/>
      <c r="DL11" s="54"/>
      <c r="DM11" s="54"/>
      <c r="DN11" s="54"/>
      <c r="DO11" s="68"/>
      <c r="DP11" s="54"/>
      <c r="DQ11" s="54"/>
      <c r="DR11" s="54"/>
      <c r="DS11" s="54"/>
      <c r="DT11" s="68"/>
      <c r="DU11" s="54"/>
      <c r="DV11" s="54"/>
      <c r="DW11" s="54"/>
      <c r="DX11" s="69"/>
      <c r="DY11" s="68"/>
      <c r="DZ11" s="54"/>
      <c r="EA11" s="54"/>
      <c r="EB11" s="54"/>
      <c r="EC11" s="69"/>
      <c r="ED11" s="65"/>
      <c r="EE11"/>
      <c r="EF11" s="70" t="str">
        <f>IF(ISERROR(LOOKUP(B11,$A$10:$A$35,$EG$10:$EG$35)),"",(LOOKUP(B11,$A$10:$A$35,$EG$10:$EG$35)))</f>
        <v/>
      </c>
      <c r="EG11" s="67" t="str">
        <f t="shared" ref="EG11:EG35" si="0">IF(ISERROR(EF11+C11),"",(EF11+C11))</f>
        <v/>
      </c>
      <c r="EH11" s="23"/>
      <c r="EI11" s="24">
        <v>2</v>
      </c>
      <c r="EJ11" s="22" t="str">
        <f t="shared" ref="EJ11:EJ35" si="1">B11</f>
        <v xml:space="preserve"> </v>
      </c>
      <c r="EK11" s="22" t="str">
        <f t="shared" ref="EK11:EK35" si="2">C11</f>
        <v xml:space="preserve"> </v>
      </c>
      <c r="EL11" s="24" t="e">
        <f>LOOKUP(EJ11,$EI$10:$EI$109,$EM$10:$EM$109)</f>
        <v>#N/A</v>
      </c>
      <c r="EM11" s="24" t="e">
        <f t="shared" ref="EM11:EM74" si="3">EL11+EK11</f>
        <v>#N/A</v>
      </c>
    </row>
    <row r="12" spans="1:144" x14ac:dyDescent="0.2">
      <c r="A12" s="62">
        <f>IF(ISNUMBER(Activities!A$12)=TRUE,Activities!A$12," ")</f>
        <v>3</v>
      </c>
      <c r="B12" s="62" t="str">
        <f>IF(ISNUMBER(Activities!I$12)=TRUE,Activities!I$12," ")</f>
        <v xml:space="preserve"> </v>
      </c>
      <c r="C12" s="62" t="str">
        <f>IF(OR(ISNUMBER(Activities!G$12)=TRUE,ISNUMBER(Activities!H$12)=TRUE),SUM(Activities!G$12:H$12)," ")</f>
        <v xml:space="preserve"> </v>
      </c>
      <c r="D12" s="63">
        <f>Activities!B12</f>
        <v>0</v>
      </c>
      <c r="E12" s="54"/>
      <c r="F12" s="54"/>
      <c r="G12" s="54"/>
      <c r="H12" s="54"/>
      <c r="I12" s="68"/>
      <c r="J12" s="54"/>
      <c r="K12" s="54"/>
      <c r="L12" s="54"/>
      <c r="M12" s="54"/>
      <c r="N12" s="68"/>
      <c r="O12" s="54"/>
      <c r="P12" s="54"/>
      <c r="Q12" s="54"/>
      <c r="R12" s="54"/>
      <c r="S12" s="68"/>
      <c r="T12" s="54"/>
      <c r="U12" s="54"/>
      <c r="V12" s="54"/>
      <c r="W12" s="54"/>
      <c r="X12" s="68"/>
      <c r="Y12" s="54"/>
      <c r="Z12" s="54"/>
      <c r="AA12" s="54"/>
      <c r="AB12" s="54"/>
      <c r="AC12" s="68"/>
      <c r="AD12" s="54"/>
      <c r="AE12" s="54"/>
      <c r="AF12" s="54"/>
      <c r="AG12" s="54"/>
      <c r="AH12" s="68"/>
      <c r="AI12" s="54"/>
      <c r="AJ12" s="54"/>
      <c r="AK12" s="54"/>
      <c r="AL12" s="54"/>
      <c r="AM12" s="68"/>
      <c r="AN12" s="54"/>
      <c r="AO12" s="54"/>
      <c r="AP12" s="54"/>
      <c r="AQ12" s="54"/>
      <c r="AR12" s="68"/>
      <c r="AS12" s="54"/>
      <c r="AT12" s="54"/>
      <c r="AU12" s="54"/>
      <c r="AV12" s="54"/>
      <c r="AW12" s="68"/>
      <c r="AX12" s="54"/>
      <c r="AY12" s="54"/>
      <c r="AZ12" s="54"/>
      <c r="BA12" s="54"/>
      <c r="BB12" s="68"/>
      <c r="BC12" s="54"/>
      <c r="BD12" s="54"/>
      <c r="BE12" s="54"/>
      <c r="BF12" s="54"/>
      <c r="BG12" s="68"/>
      <c r="BH12" s="54"/>
      <c r="BI12" s="54"/>
      <c r="BJ12" s="54"/>
      <c r="BK12" s="54"/>
      <c r="BL12" s="68"/>
      <c r="BM12" s="54"/>
      <c r="BN12" s="54"/>
      <c r="BO12" s="54"/>
      <c r="BP12" s="54"/>
      <c r="BQ12" s="68"/>
      <c r="BR12" s="54"/>
      <c r="BS12" s="54"/>
      <c r="BT12" s="54"/>
      <c r="BU12" s="54"/>
      <c r="BV12" s="68"/>
      <c r="BW12" s="54"/>
      <c r="BX12" s="54"/>
      <c r="BY12" s="54"/>
      <c r="BZ12" s="54"/>
      <c r="CA12" s="68"/>
      <c r="CB12" s="54"/>
      <c r="CC12" s="54"/>
      <c r="CD12" s="54"/>
      <c r="CE12" s="54"/>
      <c r="CF12" s="68"/>
      <c r="CG12" s="54"/>
      <c r="CH12" s="54"/>
      <c r="CI12" s="54"/>
      <c r="CJ12" s="54"/>
      <c r="CK12" s="68"/>
      <c r="CL12" s="54"/>
      <c r="CM12" s="54"/>
      <c r="CN12" s="54"/>
      <c r="CO12" s="54"/>
      <c r="CP12" s="68"/>
      <c r="CQ12" s="54"/>
      <c r="CR12" s="54"/>
      <c r="CS12" s="54"/>
      <c r="CT12" s="54"/>
      <c r="CU12" s="68"/>
      <c r="CV12" s="54"/>
      <c r="CW12" s="54"/>
      <c r="CX12" s="54"/>
      <c r="CY12" s="54"/>
      <c r="CZ12" s="68"/>
      <c r="DA12" s="54"/>
      <c r="DB12" s="54"/>
      <c r="DC12" s="54"/>
      <c r="DD12" s="54"/>
      <c r="DE12" s="68"/>
      <c r="DF12" s="54"/>
      <c r="DG12" s="54"/>
      <c r="DH12" s="54"/>
      <c r="DI12" s="54"/>
      <c r="DJ12" s="68"/>
      <c r="DK12" s="54"/>
      <c r="DL12" s="54"/>
      <c r="DM12" s="54"/>
      <c r="DN12" s="54"/>
      <c r="DO12" s="68"/>
      <c r="DP12" s="54"/>
      <c r="DQ12" s="54"/>
      <c r="DR12" s="54"/>
      <c r="DS12" s="54"/>
      <c r="DT12" s="68"/>
      <c r="DU12" s="54"/>
      <c r="DV12" s="54"/>
      <c r="DW12" s="54"/>
      <c r="DX12" s="54"/>
      <c r="DY12" s="68"/>
      <c r="DZ12" s="54"/>
      <c r="EA12" s="54"/>
      <c r="EB12" s="54"/>
      <c r="EC12" s="69"/>
      <c r="ED12" s="65"/>
      <c r="EE12"/>
      <c r="EF12" s="70" t="str">
        <f t="shared" ref="EF12:EF34" si="4">IF(ISERROR(LOOKUP(B12,$A$10:$A$35,$EG$10:$EG$35)),"",(LOOKUP(B12,$A$10:$A$35,$EG$10:$EG$35)))</f>
        <v/>
      </c>
      <c r="EG12" s="67" t="str">
        <f t="shared" si="0"/>
        <v/>
      </c>
      <c r="EH12" s="23"/>
      <c r="EI12" s="24">
        <v>3</v>
      </c>
      <c r="EJ12" s="22" t="str">
        <f t="shared" si="1"/>
        <v xml:space="preserve"> </v>
      </c>
      <c r="EK12" s="22" t="str">
        <f t="shared" si="2"/>
        <v xml:space="preserve"> </v>
      </c>
      <c r="EL12" s="24" t="e">
        <f t="shared" ref="EL12:EL75" si="5">LOOKUP(EJ12,$EI$10:$EI$109,$EM$10:$EM$109)</f>
        <v>#N/A</v>
      </c>
      <c r="EM12" s="24" t="e">
        <f t="shared" si="3"/>
        <v>#N/A</v>
      </c>
    </row>
    <row r="13" spans="1:144" x14ac:dyDescent="0.2">
      <c r="A13" s="62">
        <f>IF(ISNUMBER(Activities!A$13)=TRUE,Activities!A$13," ")</f>
        <v>4</v>
      </c>
      <c r="B13" s="62" t="str">
        <f>IF(ISNUMBER(Activities!I$13)=TRUE,Activities!I$13," ")</f>
        <v xml:space="preserve"> </v>
      </c>
      <c r="C13" s="62" t="str">
        <f>IF(OR(ISNUMBER(Activities!G$13)=TRUE,ISNUMBER(Activities!H$13)=TRUE),SUM(Activities!G$13:H$13)," ")</f>
        <v xml:space="preserve"> </v>
      </c>
      <c r="D13" s="63">
        <f>Activities!B13</f>
        <v>0</v>
      </c>
      <c r="E13" s="54"/>
      <c r="F13" s="54"/>
      <c r="G13" s="54"/>
      <c r="H13" s="54"/>
      <c r="I13" s="68"/>
      <c r="J13" s="54"/>
      <c r="K13" s="54"/>
      <c r="L13" s="54"/>
      <c r="M13" s="54"/>
      <c r="N13" s="68"/>
      <c r="O13" s="54"/>
      <c r="P13" s="54"/>
      <c r="Q13" s="54"/>
      <c r="R13" s="54"/>
      <c r="S13" s="68"/>
      <c r="T13" s="54"/>
      <c r="U13" s="54"/>
      <c r="V13" s="54"/>
      <c r="W13" s="54"/>
      <c r="X13" s="68"/>
      <c r="Y13" s="54"/>
      <c r="Z13" s="54"/>
      <c r="AA13" s="54"/>
      <c r="AB13" s="54"/>
      <c r="AC13" s="68"/>
      <c r="AD13" s="54"/>
      <c r="AE13" s="54"/>
      <c r="AF13" s="54"/>
      <c r="AG13" s="54"/>
      <c r="AH13" s="68"/>
      <c r="AI13" s="54"/>
      <c r="AJ13" s="54"/>
      <c r="AK13" s="54"/>
      <c r="AL13" s="54"/>
      <c r="AM13" s="68"/>
      <c r="AN13" s="54"/>
      <c r="AO13" s="54"/>
      <c r="AP13" s="54"/>
      <c r="AQ13" s="54"/>
      <c r="AR13" s="68"/>
      <c r="AS13" s="54"/>
      <c r="AT13" s="54"/>
      <c r="AU13" s="54"/>
      <c r="AV13" s="54"/>
      <c r="AW13" s="68"/>
      <c r="AX13" s="54"/>
      <c r="AY13" s="54"/>
      <c r="AZ13" s="54"/>
      <c r="BA13" s="54"/>
      <c r="BB13" s="68"/>
      <c r="BC13" s="54"/>
      <c r="BD13" s="54"/>
      <c r="BE13" s="54"/>
      <c r="BF13" s="54"/>
      <c r="BG13" s="68"/>
      <c r="BH13" s="54"/>
      <c r="BI13" s="54"/>
      <c r="BJ13" s="54"/>
      <c r="BK13" s="54"/>
      <c r="BL13" s="68"/>
      <c r="BM13" s="54"/>
      <c r="BN13" s="54"/>
      <c r="BO13" s="54"/>
      <c r="BP13" s="54"/>
      <c r="BQ13" s="68"/>
      <c r="BR13" s="54"/>
      <c r="BS13" s="54"/>
      <c r="BT13" s="54"/>
      <c r="BU13" s="54"/>
      <c r="BV13" s="68"/>
      <c r="BW13" s="54"/>
      <c r="BX13" s="54"/>
      <c r="BY13" s="54"/>
      <c r="BZ13" s="54"/>
      <c r="CA13" s="68"/>
      <c r="CB13" s="54"/>
      <c r="CC13" s="54"/>
      <c r="CD13" s="54"/>
      <c r="CE13" s="54"/>
      <c r="CF13" s="68"/>
      <c r="CG13" s="54"/>
      <c r="CH13" s="54"/>
      <c r="CI13" s="54"/>
      <c r="CJ13" s="54"/>
      <c r="CK13" s="68"/>
      <c r="CL13" s="54"/>
      <c r="CM13" s="54"/>
      <c r="CN13" s="54"/>
      <c r="CO13" s="54"/>
      <c r="CP13" s="68"/>
      <c r="CQ13" s="54"/>
      <c r="CR13" s="54"/>
      <c r="CS13" s="54"/>
      <c r="CT13" s="54"/>
      <c r="CU13" s="68"/>
      <c r="CV13" s="54"/>
      <c r="CW13" s="54"/>
      <c r="CX13" s="54"/>
      <c r="CY13" s="54"/>
      <c r="CZ13" s="68"/>
      <c r="DA13" s="54"/>
      <c r="DB13" s="54"/>
      <c r="DC13" s="54"/>
      <c r="DD13" s="54"/>
      <c r="DE13" s="68"/>
      <c r="DF13" s="54"/>
      <c r="DG13" s="54"/>
      <c r="DH13" s="54"/>
      <c r="DI13" s="54"/>
      <c r="DJ13" s="68"/>
      <c r="DK13" s="54"/>
      <c r="DL13" s="54"/>
      <c r="DM13" s="54"/>
      <c r="DN13" s="54"/>
      <c r="DO13" s="68"/>
      <c r="DP13" s="54"/>
      <c r="DQ13" s="54"/>
      <c r="DR13" s="54"/>
      <c r="DS13" s="54"/>
      <c r="DT13" s="68"/>
      <c r="DU13" s="54"/>
      <c r="DV13" s="54"/>
      <c r="DW13" s="54"/>
      <c r="DX13" s="54"/>
      <c r="DY13" s="68"/>
      <c r="DZ13" s="54"/>
      <c r="EA13" s="54"/>
      <c r="EB13" s="54"/>
      <c r="EC13" s="69"/>
      <c r="ED13" s="65"/>
      <c r="EE13"/>
      <c r="EF13" s="70" t="str">
        <f t="shared" si="4"/>
        <v/>
      </c>
      <c r="EG13" s="67" t="str">
        <f t="shared" si="0"/>
        <v/>
      </c>
      <c r="EH13" s="23"/>
      <c r="EI13" s="24">
        <v>4</v>
      </c>
      <c r="EJ13" s="22" t="str">
        <f t="shared" si="1"/>
        <v xml:space="preserve"> </v>
      </c>
      <c r="EK13" s="22" t="str">
        <f t="shared" si="2"/>
        <v xml:space="preserve"> </v>
      </c>
      <c r="EL13" s="24" t="e">
        <f t="shared" si="5"/>
        <v>#N/A</v>
      </c>
      <c r="EM13" s="24" t="e">
        <f t="shared" si="3"/>
        <v>#N/A</v>
      </c>
    </row>
    <row r="14" spans="1:144" x14ac:dyDescent="0.2">
      <c r="A14" s="62">
        <f>IF(ISNUMBER(Activities!A$14)=TRUE,Activities!A$14," ")</f>
        <v>5</v>
      </c>
      <c r="B14" s="62" t="str">
        <f>IF(ISNUMBER(Activities!I$14)=TRUE,Activities!I$14," ")</f>
        <v xml:space="preserve"> </v>
      </c>
      <c r="C14" s="62" t="str">
        <f>IF(OR(ISNUMBER(Activities!G$14)=TRUE,ISNUMBER(Activities!H$14)=TRUE),SUM(Activities!G$14:H$14)," ")</f>
        <v xml:space="preserve"> </v>
      </c>
      <c r="D14" s="63">
        <f>Activities!B14</f>
        <v>0</v>
      </c>
      <c r="E14" s="54"/>
      <c r="F14" s="54"/>
      <c r="G14" s="54"/>
      <c r="H14" s="54"/>
      <c r="I14" s="68"/>
      <c r="J14" s="54"/>
      <c r="K14" s="54"/>
      <c r="L14" s="54"/>
      <c r="M14" s="54"/>
      <c r="N14" s="68"/>
      <c r="O14" s="54"/>
      <c r="P14" s="54"/>
      <c r="Q14" s="54"/>
      <c r="R14" s="54"/>
      <c r="S14" s="68"/>
      <c r="T14" s="54"/>
      <c r="U14" s="54"/>
      <c r="V14" s="54"/>
      <c r="W14" s="54"/>
      <c r="X14" s="68"/>
      <c r="Y14" s="54"/>
      <c r="Z14" s="54"/>
      <c r="AA14" s="54"/>
      <c r="AB14" s="54"/>
      <c r="AC14" s="68"/>
      <c r="AD14" s="54"/>
      <c r="AE14" s="54"/>
      <c r="AF14" s="54"/>
      <c r="AG14" s="54"/>
      <c r="AH14" s="68"/>
      <c r="AI14" s="54"/>
      <c r="AJ14" s="54"/>
      <c r="AK14" s="54"/>
      <c r="AL14" s="54"/>
      <c r="AM14" s="68"/>
      <c r="AN14" s="54"/>
      <c r="AO14" s="54"/>
      <c r="AP14" s="54"/>
      <c r="AQ14" s="54"/>
      <c r="AR14" s="68"/>
      <c r="AS14" s="54"/>
      <c r="AT14" s="54"/>
      <c r="AU14" s="54"/>
      <c r="AV14" s="54"/>
      <c r="AW14" s="68"/>
      <c r="AX14" s="54"/>
      <c r="AY14" s="54"/>
      <c r="AZ14" s="54"/>
      <c r="BA14" s="54"/>
      <c r="BB14" s="68"/>
      <c r="BC14" s="54"/>
      <c r="BD14" s="54"/>
      <c r="BE14" s="54"/>
      <c r="BF14" s="54"/>
      <c r="BG14" s="68"/>
      <c r="BH14" s="54"/>
      <c r="BI14" s="54"/>
      <c r="BJ14" s="54"/>
      <c r="BK14" s="54"/>
      <c r="BL14" s="68"/>
      <c r="BM14" s="54"/>
      <c r="BN14" s="54"/>
      <c r="BO14" s="54"/>
      <c r="BP14" s="54"/>
      <c r="BQ14" s="68"/>
      <c r="BR14" s="54"/>
      <c r="BS14" s="54"/>
      <c r="BT14" s="54"/>
      <c r="BU14" s="54"/>
      <c r="BV14" s="68"/>
      <c r="BW14" s="54"/>
      <c r="BX14" s="54"/>
      <c r="BY14" s="54"/>
      <c r="BZ14" s="54"/>
      <c r="CA14" s="68"/>
      <c r="CB14" s="54"/>
      <c r="CC14" s="54"/>
      <c r="CD14" s="54"/>
      <c r="CE14" s="54"/>
      <c r="CF14" s="68"/>
      <c r="CG14" s="54"/>
      <c r="CH14" s="54"/>
      <c r="CI14" s="54"/>
      <c r="CJ14" s="54"/>
      <c r="CK14" s="68"/>
      <c r="CL14" s="54"/>
      <c r="CM14" s="54"/>
      <c r="CN14" s="54"/>
      <c r="CO14" s="54"/>
      <c r="CP14" s="68"/>
      <c r="CQ14" s="54"/>
      <c r="CR14" s="54"/>
      <c r="CS14" s="54"/>
      <c r="CT14" s="54"/>
      <c r="CU14" s="68"/>
      <c r="CV14" s="54"/>
      <c r="CW14" s="54"/>
      <c r="CX14" s="54"/>
      <c r="CY14" s="54"/>
      <c r="CZ14" s="68"/>
      <c r="DA14" s="54"/>
      <c r="DB14" s="54"/>
      <c r="DC14" s="54"/>
      <c r="DD14" s="54"/>
      <c r="DE14" s="68"/>
      <c r="DF14" s="54"/>
      <c r="DG14" s="54"/>
      <c r="DH14" s="54"/>
      <c r="DI14" s="54"/>
      <c r="DJ14" s="68"/>
      <c r="DK14" s="54"/>
      <c r="DL14" s="54"/>
      <c r="DM14" s="54"/>
      <c r="DN14" s="54"/>
      <c r="DO14" s="68"/>
      <c r="DP14" s="54"/>
      <c r="DQ14" s="54"/>
      <c r="DR14" s="54"/>
      <c r="DS14" s="54"/>
      <c r="DT14" s="68"/>
      <c r="DU14" s="54"/>
      <c r="DV14" s="54"/>
      <c r="DW14" s="54"/>
      <c r="DX14" s="54"/>
      <c r="DY14" s="68"/>
      <c r="DZ14" s="54"/>
      <c r="EA14" s="54"/>
      <c r="EB14" s="54"/>
      <c r="EC14" s="69"/>
      <c r="ED14" s="65"/>
      <c r="EE14"/>
      <c r="EF14" s="70" t="str">
        <f t="shared" si="4"/>
        <v/>
      </c>
      <c r="EG14" s="67" t="str">
        <f t="shared" si="0"/>
        <v/>
      </c>
      <c r="EH14" s="23"/>
      <c r="EI14" s="24">
        <v>5</v>
      </c>
      <c r="EJ14" s="22" t="str">
        <f t="shared" si="1"/>
        <v xml:space="preserve"> </v>
      </c>
      <c r="EK14" s="22" t="str">
        <f t="shared" si="2"/>
        <v xml:space="preserve"> </v>
      </c>
      <c r="EL14" s="24" t="e">
        <f t="shared" si="5"/>
        <v>#N/A</v>
      </c>
      <c r="EM14" s="24" t="e">
        <f t="shared" si="3"/>
        <v>#N/A</v>
      </c>
    </row>
    <row r="15" spans="1:144" x14ac:dyDescent="0.2">
      <c r="A15" s="62">
        <f>IF(ISNUMBER(Activities!A$15)=TRUE,Activities!A$15," ")</f>
        <v>6</v>
      </c>
      <c r="B15" s="62" t="str">
        <f>IF(ISNUMBER(Activities!I$15)=TRUE,Activities!I$15," ")</f>
        <v xml:space="preserve"> </v>
      </c>
      <c r="C15" s="62" t="str">
        <f>IF(OR(ISNUMBER(Activities!G$15)=TRUE,ISNUMBER(Activities!H$15)=TRUE),SUM(Activities!G$15:H$15)," ")</f>
        <v xml:space="preserve"> </v>
      </c>
      <c r="D15" s="63">
        <f>Activities!B15</f>
        <v>0</v>
      </c>
      <c r="E15" s="54"/>
      <c r="F15" s="54"/>
      <c r="G15" s="54"/>
      <c r="H15" s="54"/>
      <c r="I15" s="68"/>
      <c r="J15" s="54"/>
      <c r="K15" s="54"/>
      <c r="L15" s="54"/>
      <c r="M15" s="54"/>
      <c r="N15" s="68"/>
      <c r="O15" s="54"/>
      <c r="P15" s="54"/>
      <c r="Q15" s="54"/>
      <c r="R15" s="54"/>
      <c r="S15" s="68"/>
      <c r="T15" s="54"/>
      <c r="U15" s="54"/>
      <c r="V15" s="54"/>
      <c r="W15" s="54"/>
      <c r="X15" s="68"/>
      <c r="Y15" s="54"/>
      <c r="Z15" s="54"/>
      <c r="AA15" s="54"/>
      <c r="AB15" s="54"/>
      <c r="AC15" s="68"/>
      <c r="AD15" s="54"/>
      <c r="AE15" s="54"/>
      <c r="AF15" s="54"/>
      <c r="AG15" s="54"/>
      <c r="AH15" s="68"/>
      <c r="AI15" s="54"/>
      <c r="AJ15" s="54"/>
      <c r="AK15" s="54"/>
      <c r="AL15" s="54"/>
      <c r="AM15" s="68"/>
      <c r="AN15" s="54"/>
      <c r="AO15" s="54"/>
      <c r="AP15" s="54"/>
      <c r="AQ15" s="54"/>
      <c r="AR15" s="68"/>
      <c r="AS15" s="54"/>
      <c r="AT15" s="54"/>
      <c r="AU15" s="54"/>
      <c r="AV15" s="54"/>
      <c r="AW15" s="68"/>
      <c r="AX15" s="54"/>
      <c r="AY15" s="54"/>
      <c r="AZ15" s="54"/>
      <c r="BA15" s="54"/>
      <c r="BB15" s="68"/>
      <c r="BC15" s="54"/>
      <c r="BD15" s="54"/>
      <c r="BE15" s="54"/>
      <c r="BF15" s="54"/>
      <c r="BG15" s="68"/>
      <c r="BH15" s="54"/>
      <c r="BI15" s="54"/>
      <c r="BJ15" s="54"/>
      <c r="BK15" s="54"/>
      <c r="BL15" s="68"/>
      <c r="BM15" s="54"/>
      <c r="BN15" s="54"/>
      <c r="BO15" s="54"/>
      <c r="BP15" s="54"/>
      <c r="BQ15" s="68"/>
      <c r="BR15" s="54"/>
      <c r="BS15" s="54"/>
      <c r="BT15" s="54"/>
      <c r="BU15" s="54"/>
      <c r="BV15" s="68"/>
      <c r="BW15" s="54"/>
      <c r="BX15" s="54"/>
      <c r="BY15" s="54"/>
      <c r="BZ15" s="54"/>
      <c r="CA15" s="68"/>
      <c r="CB15" s="54"/>
      <c r="CC15" s="54"/>
      <c r="CD15" s="54"/>
      <c r="CE15" s="54"/>
      <c r="CF15" s="68"/>
      <c r="CG15" s="54"/>
      <c r="CH15" s="54"/>
      <c r="CI15" s="54"/>
      <c r="CJ15" s="54"/>
      <c r="CK15" s="68"/>
      <c r="CL15" s="54"/>
      <c r="CM15" s="54"/>
      <c r="CN15" s="54"/>
      <c r="CO15" s="54"/>
      <c r="CP15" s="68"/>
      <c r="CQ15" s="54"/>
      <c r="CR15" s="54"/>
      <c r="CS15" s="54"/>
      <c r="CT15" s="54"/>
      <c r="CU15" s="68"/>
      <c r="CV15" s="54"/>
      <c r="CW15" s="54"/>
      <c r="CX15" s="54"/>
      <c r="CY15" s="54"/>
      <c r="CZ15" s="68"/>
      <c r="DA15" s="54"/>
      <c r="DB15" s="54"/>
      <c r="DC15" s="54"/>
      <c r="DD15" s="54"/>
      <c r="DE15" s="68"/>
      <c r="DF15" s="54"/>
      <c r="DG15" s="54"/>
      <c r="DH15" s="54"/>
      <c r="DI15" s="54"/>
      <c r="DJ15" s="68"/>
      <c r="DK15" s="54"/>
      <c r="DL15" s="54"/>
      <c r="DM15" s="54"/>
      <c r="DN15" s="54"/>
      <c r="DO15" s="68"/>
      <c r="DP15" s="54"/>
      <c r="DQ15" s="54"/>
      <c r="DR15" s="54"/>
      <c r="DS15" s="54"/>
      <c r="DT15" s="68"/>
      <c r="DU15" s="54"/>
      <c r="DV15" s="54"/>
      <c r="DW15" s="54"/>
      <c r="DX15" s="54"/>
      <c r="DY15" s="68"/>
      <c r="DZ15" s="54"/>
      <c r="EA15" s="54"/>
      <c r="EB15" s="54"/>
      <c r="EC15" s="69"/>
      <c r="ED15" s="65"/>
      <c r="EE15"/>
      <c r="EF15" s="70" t="str">
        <f t="shared" si="4"/>
        <v/>
      </c>
      <c r="EG15" s="67" t="str">
        <f t="shared" si="0"/>
        <v/>
      </c>
      <c r="EH15" s="23"/>
      <c r="EI15" s="24">
        <v>6</v>
      </c>
      <c r="EJ15" s="22" t="str">
        <f t="shared" si="1"/>
        <v xml:space="preserve"> </v>
      </c>
      <c r="EK15" s="22" t="str">
        <f t="shared" si="2"/>
        <v xml:space="preserve"> </v>
      </c>
      <c r="EL15" s="24" t="e">
        <f t="shared" si="5"/>
        <v>#N/A</v>
      </c>
      <c r="EM15" s="24" t="e">
        <f t="shared" si="3"/>
        <v>#N/A</v>
      </c>
    </row>
    <row r="16" spans="1:144" x14ac:dyDescent="0.2">
      <c r="A16" s="62">
        <f>IF(ISNUMBER(Activities!A$16)=TRUE,Activities!A$16," ")</f>
        <v>7</v>
      </c>
      <c r="B16" s="62" t="str">
        <f>IF(ISNUMBER(Activities!I$16)=TRUE,Activities!I$16," ")</f>
        <v xml:space="preserve"> </v>
      </c>
      <c r="C16" s="62" t="str">
        <f>IF(OR(ISNUMBER(Activities!G$16)=TRUE,ISNUMBER(Activities!H$16)=TRUE),SUM(Activities!G$16:H$16)," ")</f>
        <v xml:space="preserve"> </v>
      </c>
      <c r="D16" s="63">
        <f>Activities!B16</f>
        <v>0</v>
      </c>
      <c r="E16" s="54"/>
      <c r="F16" s="54"/>
      <c r="G16" s="54"/>
      <c r="H16" s="54"/>
      <c r="I16" s="68"/>
      <c r="J16" s="54"/>
      <c r="K16" s="54"/>
      <c r="L16" s="54"/>
      <c r="M16" s="54"/>
      <c r="N16" s="68"/>
      <c r="O16" s="54"/>
      <c r="P16" s="54"/>
      <c r="Q16" s="54"/>
      <c r="R16" s="54"/>
      <c r="S16" s="68"/>
      <c r="T16" s="54"/>
      <c r="U16" s="54"/>
      <c r="V16" s="54"/>
      <c r="W16" s="54"/>
      <c r="X16" s="68"/>
      <c r="Y16" s="54"/>
      <c r="Z16" s="54"/>
      <c r="AA16" s="54"/>
      <c r="AB16" s="54"/>
      <c r="AC16" s="68"/>
      <c r="AD16" s="54"/>
      <c r="AE16" s="54"/>
      <c r="AF16" s="54"/>
      <c r="AG16" s="54"/>
      <c r="AH16" s="68"/>
      <c r="AI16" s="54"/>
      <c r="AJ16" s="54"/>
      <c r="AK16" s="54"/>
      <c r="AL16" s="54"/>
      <c r="AM16" s="68"/>
      <c r="AN16" s="54"/>
      <c r="AO16" s="54"/>
      <c r="AP16" s="54"/>
      <c r="AQ16" s="54"/>
      <c r="AR16" s="68"/>
      <c r="AS16" s="54"/>
      <c r="AT16" s="54"/>
      <c r="AU16" s="54"/>
      <c r="AV16" s="54"/>
      <c r="AW16" s="68"/>
      <c r="AX16" s="54"/>
      <c r="AY16" s="54"/>
      <c r="AZ16" s="54"/>
      <c r="BA16" s="54"/>
      <c r="BB16" s="68"/>
      <c r="BC16" s="54"/>
      <c r="BD16" s="54"/>
      <c r="BE16" s="54"/>
      <c r="BF16" s="54"/>
      <c r="BG16" s="68"/>
      <c r="BH16" s="54"/>
      <c r="BI16" s="54"/>
      <c r="BJ16" s="54"/>
      <c r="BK16" s="54"/>
      <c r="BL16" s="68"/>
      <c r="BM16" s="54"/>
      <c r="BN16" s="54"/>
      <c r="BO16" s="54"/>
      <c r="BP16" s="54"/>
      <c r="BQ16" s="68"/>
      <c r="BR16" s="54"/>
      <c r="BS16" s="54"/>
      <c r="BT16" s="54"/>
      <c r="BU16" s="54"/>
      <c r="BV16" s="68"/>
      <c r="BW16" s="54"/>
      <c r="BX16" s="54"/>
      <c r="BY16" s="54"/>
      <c r="BZ16" s="54"/>
      <c r="CA16" s="68"/>
      <c r="CB16" s="54"/>
      <c r="CC16" s="54"/>
      <c r="CD16" s="54"/>
      <c r="CE16" s="54"/>
      <c r="CF16" s="68"/>
      <c r="CG16" s="54"/>
      <c r="CH16" s="54"/>
      <c r="CI16" s="54"/>
      <c r="CJ16" s="54"/>
      <c r="CK16" s="68"/>
      <c r="CL16" s="54"/>
      <c r="CM16" s="54"/>
      <c r="CN16" s="54"/>
      <c r="CO16" s="54"/>
      <c r="CP16" s="68"/>
      <c r="CQ16" s="54"/>
      <c r="CR16" s="54"/>
      <c r="CS16" s="54"/>
      <c r="CT16" s="54"/>
      <c r="CU16" s="68"/>
      <c r="CV16" s="54"/>
      <c r="CW16" s="54"/>
      <c r="CX16" s="54"/>
      <c r="CY16" s="54"/>
      <c r="CZ16" s="68"/>
      <c r="DA16" s="54"/>
      <c r="DB16" s="54"/>
      <c r="DC16" s="54"/>
      <c r="DD16" s="54"/>
      <c r="DE16" s="68"/>
      <c r="DF16" s="54"/>
      <c r="DG16" s="54"/>
      <c r="DH16" s="54"/>
      <c r="DI16" s="54"/>
      <c r="DJ16" s="68"/>
      <c r="DK16" s="54"/>
      <c r="DL16" s="54"/>
      <c r="DM16" s="54"/>
      <c r="DN16" s="54"/>
      <c r="DO16" s="68"/>
      <c r="DP16" s="54"/>
      <c r="DQ16" s="54"/>
      <c r="DR16" s="54"/>
      <c r="DS16" s="54"/>
      <c r="DT16" s="68"/>
      <c r="DU16" s="54"/>
      <c r="DV16" s="54"/>
      <c r="DW16" s="54"/>
      <c r="DX16" s="54"/>
      <c r="DY16" s="68"/>
      <c r="DZ16" s="54"/>
      <c r="EA16" s="54"/>
      <c r="EB16" s="54"/>
      <c r="EC16" s="69"/>
      <c r="ED16" s="65"/>
      <c r="EE16"/>
      <c r="EF16" s="70" t="str">
        <f t="shared" si="4"/>
        <v/>
      </c>
      <c r="EG16" s="67" t="str">
        <f t="shared" si="0"/>
        <v/>
      </c>
      <c r="EH16" s="23"/>
      <c r="EI16" s="24">
        <v>7</v>
      </c>
      <c r="EJ16" s="22" t="str">
        <f t="shared" si="1"/>
        <v xml:space="preserve"> </v>
      </c>
      <c r="EK16" s="22" t="str">
        <f t="shared" si="2"/>
        <v xml:space="preserve"> </v>
      </c>
      <c r="EL16" s="24" t="e">
        <f t="shared" si="5"/>
        <v>#N/A</v>
      </c>
      <c r="EM16" s="24" t="e">
        <f t="shared" si="3"/>
        <v>#N/A</v>
      </c>
    </row>
    <row r="17" spans="1:143" x14ac:dyDescent="0.2">
      <c r="A17" s="62">
        <f>IF(ISNUMBER(Activities!A$17)=TRUE,Activities!A$17," ")</f>
        <v>8</v>
      </c>
      <c r="B17" s="62" t="str">
        <f>IF(ISNUMBER(Activities!I$17)=TRUE,Activities!I$17," ")</f>
        <v xml:space="preserve"> </v>
      </c>
      <c r="C17" s="62" t="str">
        <f>IF(OR(ISNUMBER(Activities!G$17)=TRUE,ISNUMBER(Activities!H$17)=TRUE),SUM(Activities!G$17:H$17)," ")</f>
        <v xml:space="preserve"> </v>
      </c>
      <c r="D17" s="63">
        <f>Activities!B17</f>
        <v>0</v>
      </c>
      <c r="E17" s="54"/>
      <c r="F17" s="54"/>
      <c r="G17" s="54"/>
      <c r="H17" s="54"/>
      <c r="I17" s="68"/>
      <c r="J17" s="54"/>
      <c r="K17" s="54"/>
      <c r="L17" s="54"/>
      <c r="M17" s="54"/>
      <c r="N17" s="68"/>
      <c r="O17" s="54"/>
      <c r="P17" s="54"/>
      <c r="Q17" s="54"/>
      <c r="R17" s="54"/>
      <c r="S17" s="68"/>
      <c r="T17" s="54"/>
      <c r="U17" s="54"/>
      <c r="V17" s="54"/>
      <c r="W17" s="54"/>
      <c r="X17" s="68"/>
      <c r="Y17" s="54"/>
      <c r="Z17" s="54"/>
      <c r="AA17" s="54"/>
      <c r="AB17" s="54"/>
      <c r="AC17" s="68"/>
      <c r="AD17" s="54"/>
      <c r="AE17" s="54"/>
      <c r="AF17" s="54"/>
      <c r="AG17" s="54"/>
      <c r="AH17" s="68"/>
      <c r="AI17" s="54"/>
      <c r="AJ17" s="54"/>
      <c r="AK17" s="54"/>
      <c r="AL17" s="54"/>
      <c r="AM17" s="68"/>
      <c r="AN17" s="54"/>
      <c r="AO17" s="54"/>
      <c r="AP17" s="54"/>
      <c r="AQ17" s="54"/>
      <c r="AR17" s="68"/>
      <c r="AS17" s="54"/>
      <c r="AT17" s="54"/>
      <c r="AU17" s="54"/>
      <c r="AV17" s="54"/>
      <c r="AW17" s="68"/>
      <c r="AX17" s="54"/>
      <c r="AY17" s="54"/>
      <c r="AZ17" s="54"/>
      <c r="BA17" s="54"/>
      <c r="BB17" s="68"/>
      <c r="BC17" s="54"/>
      <c r="BD17" s="54"/>
      <c r="BE17" s="54"/>
      <c r="BF17" s="54"/>
      <c r="BG17" s="68"/>
      <c r="BH17" s="54"/>
      <c r="BI17" s="54"/>
      <c r="BJ17" s="54"/>
      <c r="BK17" s="54"/>
      <c r="BL17" s="68"/>
      <c r="BM17" s="54"/>
      <c r="BN17" s="54"/>
      <c r="BO17" s="54"/>
      <c r="BP17" s="54"/>
      <c r="BQ17" s="68"/>
      <c r="BR17" s="54"/>
      <c r="BS17" s="54"/>
      <c r="BT17" s="54"/>
      <c r="BU17" s="54"/>
      <c r="BV17" s="68"/>
      <c r="BW17" s="54"/>
      <c r="BX17" s="54"/>
      <c r="BY17" s="54"/>
      <c r="BZ17" s="54"/>
      <c r="CA17" s="68"/>
      <c r="CB17" s="54"/>
      <c r="CC17" s="54"/>
      <c r="CD17" s="54"/>
      <c r="CE17" s="54"/>
      <c r="CF17" s="68"/>
      <c r="CG17" s="54"/>
      <c r="CH17" s="54"/>
      <c r="CI17" s="54"/>
      <c r="CJ17" s="54"/>
      <c r="CK17" s="68"/>
      <c r="CL17" s="54"/>
      <c r="CM17" s="54"/>
      <c r="CN17" s="54"/>
      <c r="CO17" s="54"/>
      <c r="CP17" s="68"/>
      <c r="CQ17" s="54"/>
      <c r="CR17" s="54"/>
      <c r="CS17" s="54"/>
      <c r="CT17" s="54"/>
      <c r="CU17" s="68"/>
      <c r="CV17" s="54"/>
      <c r="CW17" s="54"/>
      <c r="CX17" s="54"/>
      <c r="CY17" s="54"/>
      <c r="CZ17" s="68"/>
      <c r="DA17" s="54"/>
      <c r="DB17" s="54"/>
      <c r="DC17" s="54"/>
      <c r="DD17" s="54"/>
      <c r="DE17" s="68"/>
      <c r="DF17" s="54"/>
      <c r="DG17" s="54"/>
      <c r="DH17" s="54"/>
      <c r="DI17" s="54"/>
      <c r="DJ17" s="68"/>
      <c r="DK17" s="54"/>
      <c r="DL17" s="54"/>
      <c r="DM17" s="54"/>
      <c r="DN17" s="54"/>
      <c r="DO17" s="68"/>
      <c r="DP17" s="54"/>
      <c r="DQ17" s="54"/>
      <c r="DR17" s="54"/>
      <c r="DS17" s="54"/>
      <c r="DT17" s="68"/>
      <c r="DU17" s="54"/>
      <c r="DV17" s="54"/>
      <c r="DW17" s="54"/>
      <c r="DX17" s="54"/>
      <c r="DY17" s="68"/>
      <c r="DZ17" s="54"/>
      <c r="EA17" s="54"/>
      <c r="EB17" s="54"/>
      <c r="EC17" s="69"/>
      <c r="ED17" s="65"/>
      <c r="EE17"/>
      <c r="EF17" s="70" t="str">
        <f t="shared" si="4"/>
        <v/>
      </c>
      <c r="EG17" s="67" t="str">
        <f t="shared" si="0"/>
        <v/>
      </c>
      <c r="EH17" s="23"/>
      <c r="EI17" s="24">
        <v>8</v>
      </c>
      <c r="EJ17" s="22" t="str">
        <f t="shared" si="1"/>
        <v xml:space="preserve"> </v>
      </c>
      <c r="EK17" s="22" t="str">
        <f t="shared" si="2"/>
        <v xml:space="preserve"> </v>
      </c>
      <c r="EL17" s="24" t="e">
        <f t="shared" si="5"/>
        <v>#N/A</v>
      </c>
      <c r="EM17" s="24" t="e">
        <f t="shared" si="3"/>
        <v>#N/A</v>
      </c>
    </row>
    <row r="18" spans="1:143" x14ac:dyDescent="0.2">
      <c r="A18" s="62">
        <f>IF(ISNUMBER(Activities!A$18)=TRUE,Activities!A$18," ")</f>
        <v>9</v>
      </c>
      <c r="B18" s="62" t="str">
        <f>IF(ISNUMBER(Activities!I$18)=TRUE,Activities!I$18," ")</f>
        <v xml:space="preserve"> </v>
      </c>
      <c r="C18" s="62" t="str">
        <f>IF(OR(ISNUMBER(Activities!G$18)=TRUE,ISNUMBER(Activities!H$18)=TRUE),SUM(Activities!G$18:H$18)," ")</f>
        <v xml:space="preserve"> </v>
      </c>
      <c r="D18" s="63">
        <f>Activities!B18</f>
        <v>0</v>
      </c>
      <c r="E18" s="54"/>
      <c r="F18" s="54"/>
      <c r="G18" s="54"/>
      <c r="H18" s="54"/>
      <c r="I18" s="68"/>
      <c r="J18" s="54"/>
      <c r="K18" s="54"/>
      <c r="L18" s="54"/>
      <c r="M18" s="54"/>
      <c r="N18" s="68"/>
      <c r="O18" s="54"/>
      <c r="P18" s="54"/>
      <c r="Q18" s="54"/>
      <c r="R18" s="54"/>
      <c r="S18" s="68"/>
      <c r="T18" s="54"/>
      <c r="U18" s="54"/>
      <c r="V18" s="54"/>
      <c r="W18" s="54"/>
      <c r="X18" s="68"/>
      <c r="Y18" s="54"/>
      <c r="Z18" s="54"/>
      <c r="AA18" s="54"/>
      <c r="AB18" s="54"/>
      <c r="AC18" s="68"/>
      <c r="AD18" s="54"/>
      <c r="AE18" s="54"/>
      <c r="AF18" s="54"/>
      <c r="AG18" s="54"/>
      <c r="AH18" s="68"/>
      <c r="AI18" s="54"/>
      <c r="AJ18" s="54"/>
      <c r="AK18" s="54"/>
      <c r="AL18" s="54"/>
      <c r="AM18" s="68"/>
      <c r="AN18" s="54"/>
      <c r="AO18" s="54"/>
      <c r="AP18" s="54"/>
      <c r="AQ18" s="54"/>
      <c r="AR18" s="68"/>
      <c r="AS18" s="54"/>
      <c r="AT18" s="54"/>
      <c r="AU18" s="54"/>
      <c r="AV18" s="54"/>
      <c r="AW18" s="68"/>
      <c r="AX18" s="54"/>
      <c r="AY18" s="54"/>
      <c r="AZ18" s="54"/>
      <c r="BA18" s="54"/>
      <c r="BB18" s="68"/>
      <c r="BC18" s="54"/>
      <c r="BD18" s="54"/>
      <c r="BE18" s="54"/>
      <c r="BF18" s="54"/>
      <c r="BG18" s="68"/>
      <c r="BH18" s="54"/>
      <c r="BI18" s="54"/>
      <c r="BJ18" s="54"/>
      <c r="BK18" s="54"/>
      <c r="BL18" s="68"/>
      <c r="BM18" s="54"/>
      <c r="BN18" s="54"/>
      <c r="BO18" s="54"/>
      <c r="BP18" s="54"/>
      <c r="BQ18" s="68"/>
      <c r="BR18" s="54"/>
      <c r="BS18" s="54"/>
      <c r="BT18" s="54"/>
      <c r="BU18" s="54"/>
      <c r="BV18" s="68"/>
      <c r="BW18" s="54"/>
      <c r="BX18" s="54"/>
      <c r="BY18" s="54"/>
      <c r="BZ18" s="54"/>
      <c r="CA18" s="68"/>
      <c r="CB18" s="54"/>
      <c r="CC18" s="54"/>
      <c r="CD18" s="54"/>
      <c r="CE18" s="54"/>
      <c r="CF18" s="68"/>
      <c r="CG18" s="54"/>
      <c r="CH18" s="54"/>
      <c r="CI18" s="54"/>
      <c r="CJ18" s="54"/>
      <c r="CK18" s="68"/>
      <c r="CL18" s="54"/>
      <c r="CM18" s="54"/>
      <c r="CN18" s="54"/>
      <c r="CO18" s="54"/>
      <c r="CP18" s="68"/>
      <c r="CQ18" s="54"/>
      <c r="CR18" s="54"/>
      <c r="CS18" s="54"/>
      <c r="CT18" s="54"/>
      <c r="CU18" s="68"/>
      <c r="CV18" s="54"/>
      <c r="CW18" s="54"/>
      <c r="CX18" s="54"/>
      <c r="CY18" s="54"/>
      <c r="CZ18" s="68"/>
      <c r="DA18" s="54"/>
      <c r="DB18" s="54"/>
      <c r="DC18" s="54"/>
      <c r="DD18" s="54"/>
      <c r="DE18" s="68"/>
      <c r="DF18" s="54"/>
      <c r="DG18" s="54"/>
      <c r="DH18" s="54"/>
      <c r="DI18" s="54"/>
      <c r="DJ18" s="68"/>
      <c r="DK18" s="54"/>
      <c r="DL18" s="54"/>
      <c r="DM18" s="54"/>
      <c r="DN18" s="54"/>
      <c r="DO18" s="68"/>
      <c r="DP18" s="54"/>
      <c r="DQ18" s="54"/>
      <c r="DR18" s="54"/>
      <c r="DS18" s="54"/>
      <c r="DT18" s="68"/>
      <c r="DU18" s="54"/>
      <c r="DV18" s="54"/>
      <c r="DW18" s="54"/>
      <c r="DX18" s="54"/>
      <c r="DY18" s="68"/>
      <c r="DZ18" s="54"/>
      <c r="EA18" s="54"/>
      <c r="EB18" s="54"/>
      <c r="EC18" s="69"/>
      <c r="ED18" s="65"/>
      <c r="EE18"/>
      <c r="EF18" s="70" t="str">
        <f t="shared" si="4"/>
        <v/>
      </c>
      <c r="EG18" s="67" t="str">
        <f t="shared" si="0"/>
        <v/>
      </c>
      <c r="EH18" s="23"/>
      <c r="EI18" s="24">
        <v>9</v>
      </c>
      <c r="EJ18" s="22" t="str">
        <f t="shared" si="1"/>
        <v xml:space="preserve"> </v>
      </c>
      <c r="EK18" s="22" t="str">
        <f t="shared" si="2"/>
        <v xml:space="preserve"> </v>
      </c>
      <c r="EL18" s="24" t="e">
        <f t="shared" si="5"/>
        <v>#N/A</v>
      </c>
      <c r="EM18" s="24" t="e">
        <f t="shared" si="3"/>
        <v>#N/A</v>
      </c>
    </row>
    <row r="19" spans="1:143" x14ac:dyDescent="0.2">
      <c r="A19" s="62">
        <f>IF(ISNUMBER(Activities!A$19)=TRUE,Activities!A$19," ")</f>
        <v>10</v>
      </c>
      <c r="B19" s="62" t="str">
        <f>IF(ISNUMBER(Activities!I$19)=TRUE,Activities!I$19," ")</f>
        <v xml:space="preserve"> </v>
      </c>
      <c r="C19" s="62" t="str">
        <f>IF(OR(ISNUMBER(Activities!G$19)=TRUE,ISNUMBER(Activities!H$19)=TRUE),SUM(Activities!G$19:H$19)," ")</f>
        <v xml:space="preserve"> </v>
      </c>
      <c r="D19" s="63">
        <f>Activities!B19</f>
        <v>0</v>
      </c>
      <c r="E19" s="54"/>
      <c r="F19" s="54"/>
      <c r="G19" s="54"/>
      <c r="H19" s="54"/>
      <c r="I19" s="68"/>
      <c r="J19" s="54"/>
      <c r="K19" s="54"/>
      <c r="L19" s="54"/>
      <c r="M19" s="54"/>
      <c r="N19" s="68"/>
      <c r="O19" s="54"/>
      <c r="P19" s="54"/>
      <c r="Q19" s="54"/>
      <c r="R19" s="54"/>
      <c r="S19" s="68"/>
      <c r="T19" s="54"/>
      <c r="U19" s="54"/>
      <c r="V19" s="54"/>
      <c r="W19" s="54"/>
      <c r="X19" s="68"/>
      <c r="Y19" s="54"/>
      <c r="Z19" s="54"/>
      <c r="AA19" s="54"/>
      <c r="AB19" s="54"/>
      <c r="AC19" s="68"/>
      <c r="AD19" s="54"/>
      <c r="AE19" s="54"/>
      <c r="AF19" s="54"/>
      <c r="AG19" s="54"/>
      <c r="AH19" s="68"/>
      <c r="AI19" s="54"/>
      <c r="AJ19" s="54"/>
      <c r="AK19" s="54"/>
      <c r="AL19" s="54"/>
      <c r="AM19" s="68"/>
      <c r="AN19" s="54"/>
      <c r="AO19" s="54"/>
      <c r="AP19" s="54"/>
      <c r="AQ19" s="54"/>
      <c r="AR19" s="68"/>
      <c r="AS19" s="54"/>
      <c r="AT19" s="54"/>
      <c r="AU19" s="54"/>
      <c r="AV19" s="54"/>
      <c r="AW19" s="68"/>
      <c r="AX19" s="54"/>
      <c r="AY19" s="54"/>
      <c r="AZ19" s="54"/>
      <c r="BA19" s="54"/>
      <c r="BB19" s="68"/>
      <c r="BC19" s="54"/>
      <c r="BD19" s="54"/>
      <c r="BE19" s="54"/>
      <c r="BF19" s="54"/>
      <c r="BG19" s="68"/>
      <c r="BH19" s="54"/>
      <c r="BI19" s="54"/>
      <c r="BJ19" s="54"/>
      <c r="BK19" s="54"/>
      <c r="BL19" s="68"/>
      <c r="BM19" s="54"/>
      <c r="BN19" s="54"/>
      <c r="BO19" s="54"/>
      <c r="BP19" s="54"/>
      <c r="BQ19" s="68"/>
      <c r="BR19" s="54"/>
      <c r="BS19" s="54"/>
      <c r="BT19" s="54"/>
      <c r="BU19" s="54"/>
      <c r="BV19" s="68"/>
      <c r="BW19" s="54"/>
      <c r="BX19" s="54"/>
      <c r="BY19" s="54"/>
      <c r="BZ19" s="54"/>
      <c r="CA19" s="68"/>
      <c r="CB19" s="54"/>
      <c r="CC19" s="54"/>
      <c r="CD19" s="54"/>
      <c r="CE19" s="54"/>
      <c r="CF19" s="68"/>
      <c r="CG19" s="54"/>
      <c r="CH19" s="54"/>
      <c r="CI19" s="54"/>
      <c r="CJ19" s="54"/>
      <c r="CK19" s="68"/>
      <c r="CL19" s="54"/>
      <c r="CM19" s="54"/>
      <c r="CN19" s="54"/>
      <c r="CO19" s="54"/>
      <c r="CP19" s="68"/>
      <c r="CQ19" s="54"/>
      <c r="CR19" s="54"/>
      <c r="CS19" s="54"/>
      <c r="CT19" s="54"/>
      <c r="CU19" s="68"/>
      <c r="CV19" s="54"/>
      <c r="CW19" s="54"/>
      <c r="CX19" s="54"/>
      <c r="CY19" s="54"/>
      <c r="CZ19" s="68"/>
      <c r="DA19" s="54"/>
      <c r="DB19" s="54"/>
      <c r="DC19" s="54"/>
      <c r="DD19" s="54"/>
      <c r="DE19" s="68"/>
      <c r="DF19" s="54"/>
      <c r="DG19" s="54"/>
      <c r="DH19" s="54"/>
      <c r="DI19" s="54"/>
      <c r="DJ19" s="68"/>
      <c r="DK19" s="54"/>
      <c r="DL19" s="54"/>
      <c r="DM19" s="54"/>
      <c r="DN19" s="54"/>
      <c r="DO19" s="68"/>
      <c r="DP19" s="54"/>
      <c r="DQ19" s="54"/>
      <c r="DR19" s="54"/>
      <c r="DS19" s="54"/>
      <c r="DT19" s="68"/>
      <c r="DU19" s="54"/>
      <c r="DV19" s="54"/>
      <c r="DW19" s="54"/>
      <c r="DX19" s="54"/>
      <c r="DY19" s="68"/>
      <c r="DZ19" s="54"/>
      <c r="EA19" s="54"/>
      <c r="EB19" s="54"/>
      <c r="EC19" s="69"/>
      <c r="ED19" s="65"/>
      <c r="EE19"/>
      <c r="EF19" s="70" t="str">
        <f t="shared" si="4"/>
        <v/>
      </c>
      <c r="EG19" s="67" t="str">
        <f t="shared" si="0"/>
        <v/>
      </c>
      <c r="EH19" s="23"/>
      <c r="EI19" s="24">
        <v>10</v>
      </c>
      <c r="EJ19" s="22" t="str">
        <f t="shared" si="1"/>
        <v xml:space="preserve"> </v>
      </c>
      <c r="EK19" s="22" t="str">
        <f t="shared" si="2"/>
        <v xml:space="preserve"> </v>
      </c>
      <c r="EL19" s="24" t="e">
        <f t="shared" si="5"/>
        <v>#N/A</v>
      </c>
      <c r="EM19" s="24" t="e">
        <f t="shared" si="3"/>
        <v>#N/A</v>
      </c>
    </row>
    <row r="20" spans="1:143" x14ac:dyDescent="0.2">
      <c r="A20" s="62">
        <f>IF(ISNUMBER(Activities!A$20)=TRUE,Activities!A$20," ")</f>
        <v>11</v>
      </c>
      <c r="B20" s="62" t="str">
        <f>IF(ISNUMBER(Activities!I$20)=TRUE,Activities!I$20," ")</f>
        <v xml:space="preserve"> </v>
      </c>
      <c r="C20" s="62" t="str">
        <f>IF(OR(ISNUMBER(Activities!G$20)=TRUE,ISNUMBER(Activities!H$20)=TRUE),SUM(Activities!G$20:H$20)," ")</f>
        <v xml:space="preserve"> </v>
      </c>
      <c r="D20" s="63">
        <f>Activities!B20</f>
        <v>0</v>
      </c>
      <c r="E20" s="54"/>
      <c r="F20" s="54"/>
      <c r="G20" s="54"/>
      <c r="H20" s="54"/>
      <c r="I20" s="68"/>
      <c r="J20" s="54"/>
      <c r="K20" s="54"/>
      <c r="L20" s="54"/>
      <c r="M20" s="54"/>
      <c r="N20" s="68"/>
      <c r="O20" s="54"/>
      <c r="P20" s="54"/>
      <c r="Q20" s="54"/>
      <c r="R20" s="54"/>
      <c r="S20" s="68"/>
      <c r="T20" s="54"/>
      <c r="U20" s="54"/>
      <c r="V20" s="54"/>
      <c r="W20" s="54"/>
      <c r="X20" s="68"/>
      <c r="Y20" s="54"/>
      <c r="Z20" s="54"/>
      <c r="AA20" s="54"/>
      <c r="AB20" s="54"/>
      <c r="AC20" s="68"/>
      <c r="AD20" s="54"/>
      <c r="AE20" s="54"/>
      <c r="AF20" s="54"/>
      <c r="AG20" s="54"/>
      <c r="AH20" s="68"/>
      <c r="AI20" s="54"/>
      <c r="AJ20" s="54"/>
      <c r="AK20" s="54"/>
      <c r="AL20" s="54"/>
      <c r="AM20" s="68"/>
      <c r="AN20" s="54"/>
      <c r="AO20" s="54"/>
      <c r="AP20" s="54"/>
      <c r="AQ20" s="54"/>
      <c r="AR20" s="68"/>
      <c r="AS20" s="54"/>
      <c r="AT20" s="54"/>
      <c r="AU20" s="54"/>
      <c r="AV20" s="54"/>
      <c r="AW20" s="68"/>
      <c r="AX20" s="54"/>
      <c r="AY20" s="54"/>
      <c r="AZ20" s="54"/>
      <c r="BA20" s="54"/>
      <c r="BB20" s="68"/>
      <c r="BC20" s="54"/>
      <c r="BD20" s="54"/>
      <c r="BE20" s="54"/>
      <c r="BF20" s="54"/>
      <c r="BG20" s="68"/>
      <c r="BH20" s="54"/>
      <c r="BI20" s="54"/>
      <c r="BJ20" s="54"/>
      <c r="BK20" s="54"/>
      <c r="BL20" s="68"/>
      <c r="BM20" s="54"/>
      <c r="BN20" s="54"/>
      <c r="BO20" s="54"/>
      <c r="BP20" s="54"/>
      <c r="BQ20" s="68"/>
      <c r="BR20" s="54"/>
      <c r="BS20" s="54"/>
      <c r="BT20" s="54"/>
      <c r="BU20" s="54"/>
      <c r="BV20" s="68"/>
      <c r="BW20" s="54"/>
      <c r="BX20" s="54"/>
      <c r="BY20" s="54"/>
      <c r="BZ20" s="54"/>
      <c r="CA20" s="68"/>
      <c r="CB20" s="54"/>
      <c r="CC20" s="54"/>
      <c r="CD20" s="54"/>
      <c r="CE20" s="54"/>
      <c r="CF20" s="68"/>
      <c r="CG20" s="54"/>
      <c r="CH20" s="54"/>
      <c r="CI20" s="54"/>
      <c r="CJ20" s="54"/>
      <c r="CK20" s="68"/>
      <c r="CL20" s="54"/>
      <c r="CM20" s="54"/>
      <c r="CN20" s="54"/>
      <c r="CO20" s="54"/>
      <c r="CP20" s="68"/>
      <c r="CQ20" s="54"/>
      <c r="CR20" s="54"/>
      <c r="CS20" s="54"/>
      <c r="CT20" s="54"/>
      <c r="CU20" s="68"/>
      <c r="CV20" s="54"/>
      <c r="CW20" s="54"/>
      <c r="CX20" s="54"/>
      <c r="CY20" s="54"/>
      <c r="CZ20" s="68"/>
      <c r="DA20" s="54"/>
      <c r="DB20" s="54"/>
      <c r="DC20" s="54"/>
      <c r="DD20" s="54"/>
      <c r="DE20" s="68"/>
      <c r="DF20" s="54"/>
      <c r="DG20" s="54"/>
      <c r="DH20" s="54"/>
      <c r="DI20" s="54"/>
      <c r="DJ20" s="68"/>
      <c r="DK20" s="54"/>
      <c r="DL20" s="54"/>
      <c r="DM20" s="54"/>
      <c r="DN20" s="54"/>
      <c r="DO20" s="68"/>
      <c r="DP20" s="54"/>
      <c r="DQ20" s="54"/>
      <c r="DR20" s="54"/>
      <c r="DS20" s="54"/>
      <c r="DT20" s="68"/>
      <c r="DU20" s="54"/>
      <c r="DV20" s="54"/>
      <c r="DW20" s="54"/>
      <c r="DX20" s="54"/>
      <c r="DY20" s="68"/>
      <c r="DZ20" s="54"/>
      <c r="EA20" s="54"/>
      <c r="EB20" s="54"/>
      <c r="EC20" s="69"/>
      <c r="ED20" s="65"/>
      <c r="EE20"/>
      <c r="EF20" s="70" t="str">
        <f t="shared" si="4"/>
        <v/>
      </c>
      <c r="EG20" s="67" t="str">
        <f t="shared" si="0"/>
        <v/>
      </c>
      <c r="EH20" s="23"/>
      <c r="EI20" s="24">
        <v>11</v>
      </c>
      <c r="EJ20" s="22" t="str">
        <f t="shared" si="1"/>
        <v xml:space="preserve"> </v>
      </c>
      <c r="EK20" s="22" t="str">
        <f t="shared" si="2"/>
        <v xml:space="preserve"> </v>
      </c>
      <c r="EL20" s="24" t="e">
        <f t="shared" si="5"/>
        <v>#N/A</v>
      </c>
      <c r="EM20" s="24" t="e">
        <f t="shared" si="3"/>
        <v>#N/A</v>
      </c>
    </row>
    <row r="21" spans="1:143" x14ac:dyDescent="0.2">
      <c r="A21" s="62">
        <f>IF(ISNUMBER(Activities!A$21)=TRUE,Activities!A$21," ")</f>
        <v>12</v>
      </c>
      <c r="B21" s="62" t="str">
        <f>IF(ISNUMBER(Activities!I$21)=TRUE,Activities!I$21," ")</f>
        <v xml:space="preserve"> </v>
      </c>
      <c r="C21" s="62" t="str">
        <f>IF(OR(ISNUMBER(Activities!G$21)=TRUE,ISNUMBER(Activities!H$21)=TRUE),SUM(Activities!G$21:H$21)," ")</f>
        <v xml:space="preserve"> </v>
      </c>
      <c r="D21" s="63">
        <f>Activities!B21</f>
        <v>0</v>
      </c>
      <c r="E21" s="54"/>
      <c r="F21" s="54"/>
      <c r="G21" s="54"/>
      <c r="H21" s="54"/>
      <c r="I21" s="68"/>
      <c r="J21" s="54"/>
      <c r="K21" s="54"/>
      <c r="L21" s="54"/>
      <c r="M21" s="54"/>
      <c r="N21" s="68"/>
      <c r="O21" s="54"/>
      <c r="P21" s="54"/>
      <c r="Q21" s="54"/>
      <c r="R21" s="54"/>
      <c r="S21" s="68"/>
      <c r="T21" s="54"/>
      <c r="U21" s="54"/>
      <c r="V21" s="54"/>
      <c r="W21" s="54"/>
      <c r="X21" s="68"/>
      <c r="Y21" s="54"/>
      <c r="Z21" s="54"/>
      <c r="AA21" s="54"/>
      <c r="AB21" s="54"/>
      <c r="AC21" s="68"/>
      <c r="AD21" s="54"/>
      <c r="AE21" s="54"/>
      <c r="AF21" s="54"/>
      <c r="AG21" s="54"/>
      <c r="AH21" s="68"/>
      <c r="AI21" s="54"/>
      <c r="AJ21" s="54"/>
      <c r="AK21" s="54"/>
      <c r="AL21" s="54"/>
      <c r="AM21" s="68"/>
      <c r="AN21" s="54"/>
      <c r="AO21" s="54"/>
      <c r="AP21" s="54"/>
      <c r="AQ21" s="54"/>
      <c r="AR21" s="68"/>
      <c r="AS21" s="54"/>
      <c r="AT21" s="54"/>
      <c r="AU21" s="54"/>
      <c r="AV21" s="54"/>
      <c r="AW21" s="68"/>
      <c r="AX21" s="54"/>
      <c r="AY21" s="54"/>
      <c r="AZ21" s="54"/>
      <c r="BA21" s="54"/>
      <c r="BB21" s="68"/>
      <c r="BC21" s="54"/>
      <c r="BD21" s="54"/>
      <c r="BE21" s="54"/>
      <c r="BF21" s="54"/>
      <c r="BG21" s="68"/>
      <c r="BH21" s="54"/>
      <c r="BI21" s="54"/>
      <c r="BJ21" s="54"/>
      <c r="BK21" s="54"/>
      <c r="BL21" s="68"/>
      <c r="BM21" s="54"/>
      <c r="BN21" s="54"/>
      <c r="BO21" s="54"/>
      <c r="BP21" s="54"/>
      <c r="BQ21" s="68"/>
      <c r="BR21" s="54"/>
      <c r="BS21" s="54"/>
      <c r="BT21" s="54"/>
      <c r="BU21" s="54"/>
      <c r="BV21" s="68"/>
      <c r="BW21" s="54"/>
      <c r="BX21" s="54"/>
      <c r="BY21" s="54"/>
      <c r="BZ21" s="54"/>
      <c r="CA21" s="68"/>
      <c r="CB21" s="54"/>
      <c r="CC21" s="54"/>
      <c r="CD21" s="54"/>
      <c r="CE21" s="54"/>
      <c r="CF21" s="68"/>
      <c r="CG21" s="54"/>
      <c r="CH21" s="54"/>
      <c r="CI21" s="54"/>
      <c r="CJ21" s="54"/>
      <c r="CK21" s="68"/>
      <c r="CL21" s="54"/>
      <c r="CM21" s="54"/>
      <c r="CN21" s="54"/>
      <c r="CO21" s="54"/>
      <c r="CP21" s="68"/>
      <c r="CQ21" s="54"/>
      <c r="CR21" s="54"/>
      <c r="CS21" s="54"/>
      <c r="CT21" s="54"/>
      <c r="CU21" s="68"/>
      <c r="CV21" s="54"/>
      <c r="CW21" s="54"/>
      <c r="CX21" s="54"/>
      <c r="CY21" s="54"/>
      <c r="CZ21" s="68"/>
      <c r="DA21" s="54"/>
      <c r="DB21" s="54"/>
      <c r="DC21" s="54"/>
      <c r="DD21" s="54"/>
      <c r="DE21" s="68"/>
      <c r="DF21" s="54"/>
      <c r="DG21" s="54"/>
      <c r="DH21" s="54"/>
      <c r="DI21" s="54"/>
      <c r="DJ21" s="68"/>
      <c r="DK21" s="54"/>
      <c r="DL21" s="54"/>
      <c r="DM21" s="54"/>
      <c r="DN21" s="54"/>
      <c r="DO21" s="68"/>
      <c r="DP21" s="54"/>
      <c r="DQ21" s="54"/>
      <c r="DR21" s="54"/>
      <c r="DS21" s="54"/>
      <c r="DT21" s="68"/>
      <c r="DU21" s="54"/>
      <c r="DV21" s="54"/>
      <c r="DW21" s="54"/>
      <c r="DX21" s="54"/>
      <c r="DY21" s="68"/>
      <c r="DZ21" s="54"/>
      <c r="EA21" s="54"/>
      <c r="EB21" s="54"/>
      <c r="EC21" s="69"/>
      <c r="ED21" s="65"/>
      <c r="EE21"/>
      <c r="EF21" s="70" t="str">
        <f t="shared" si="4"/>
        <v/>
      </c>
      <c r="EG21" s="67" t="str">
        <f t="shared" si="0"/>
        <v/>
      </c>
      <c r="EH21" s="23"/>
      <c r="EI21" s="24">
        <v>12</v>
      </c>
      <c r="EJ21" s="22" t="str">
        <f t="shared" si="1"/>
        <v xml:space="preserve"> </v>
      </c>
      <c r="EK21" s="22" t="str">
        <f t="shared" si="2"/>
        <v xml:space="preserve"> </v>
      </c>
      <c r="EL21" s="24" t="e">
        <f t="shared" si="5"/>
        <v>#N/A</v>
      </c>
      <c r="EM21" s="24" t="e">
        <f t="shared" si="3"/>
        <v>#N/A</v>
      </c>
    </row>
    <row r="22" spans="1:143" x14ac:dyDescent="0.2">
      <c r="A22" s="62">
        <f>IF(ISNUMBER(Activities!A$22)=TRUE,Activities!A$22," ")</f>
        <v>13</v>
      </c>
      <c r="B22" s="62" t="str">
        <f>IF(ISNUMBER(Activities!I$22)=TRUE,Activities!I$22," ")</f>
        <v xml:space="preserve"> </v>
      </c>
      <c r="C22" s="62" t="str">
        <f>IF(OR(ISNUMBER(Activities!G$22)=TRUE,ISNUMBER(Activities!H$22)=TRUE),SUM(Activities!G$22:H$22)," ")</f>
        <v xml:space="preserve"> </v>
      </c>
      <c r="D22" s="63">
        <f>Activities!B22</f>
        <v>0</v>
      </c>
      <c r="E22" s="54"/>
      <c r="F22" s="54"/>
      <c r="G22" s="54"/>
      <c r="H22" s="54"/>
      <c r="I22" s="68"/>
      <c r="J22" s="54"/>
      <c r="K22" s="54"/>
      <c r="L22" s="54"/>
      <c r="M22" s="54"/>
      <c r="N22" s="68"/>
      <c r="O22" s="54"/>
      <c r="P22" s="54"/>
      <c r="Q22" s="54"/>
      <c r="R22" s="54"/>
      <c r="S22" s="68"/>
      <c r="T22" s="54"/>
      <c r="U22" s="54"/>
      <c r="V22" s="54"/>
      <c r="W22" s="54"/>
      <c r="X22" s="68"/>
      <c r="Y22" s="54"/>
      <c r="Z22" s="54"/>
      <c r="AA22" s="54"/>
      <c r="AB22" s="54"/>
      <c r="AC22" s="68"/>
      <c r="AD22" s="54"/>
      <c r="AE22" s="54"/>
      <c r="AF22" s="54"/>
      <c r="AG22" s="54"/>
      <c r="AH22" s="68"/>
      <c r="AI22" s="54"/>
      <c r="AJ22" s="54"/>
      <c r="AK22" s="54"/>
      <c r="AL22" s="54"/>
      <c r="AM22" s="68"/>
      <c r="AN22" s="54"/>
      <c r="AO22" s="54"/>
      <c r="AP22" s="54"/>
      <c r="AQ22" s="54"/>
      <c r="AR22" s="68"/>
      <c r="AS22" s="54"/>
      <c r="AT22" s="54"/>
      <c r="AU22" s="54"/>
      <c r="AV22" s="54"/>
      <c r="AW22" s="68"/>
      <c r="AX22" s="54"/>
      <c r="AY22" s="54"/>
      <c r="AZ22" s="54"/>
      <c r="BA22" s="54"/>
      <c r="BB22" s="68"/>
      <c r="BC22" s="54"/>
      <c r="BD22" s="54"/>
      <c r="BE22" s="54"/>
      <c r="BF22" s="54"/>
      <c r="BG22" s="68"/>
      <c r="BH22" s="54"/>
      <c r="BI22" s="54"/>
      <c r="BJ22" s="54"/>
      <c r="BK22" s="54"/>
      <c r="BL22" s="68"/>
      <c r="BM22" s="54"/>
      <c r="BN22" s="54"/>
      <c r="BO22" s="54"/>
      <c r="BP22" s="54"/>
      <c r="BQ22" s="68"/>
      <c r="BR22" s="54"/>
      <c r="BS22" s="54"/>
      <c r="BT22" s="54"/>
      <c r="BU22" s="54"/>
      <c r="BV22" s="68"/>
      <c r="BW22" s="54"/>
      <c r="BX22" s="54"/>
      <c r="BY22" s="54"/>
      <c r="BZ22" s="54"/>
      <c r="CA22" s="68"/>
      <c r="CB22" s="54"/>
      <c r="CC22" s="54"/>
      <c r="CD22" s="54"/>
      <c r="CE22" s="54"/>
      <c r="CF22" s="68"/>
      <c r="CG22" s="54"/>
      <c r="CH22" s="54"/>
      <c r="CI22" s="54"/>
      <c r="CJ22" s="54"/>
      <c r="CK22" s="68"/>
      <c r="CL22" s="54"/>
      <c r="CM22" s="54"/>
      <c r="CN22" s="54"/>
      <c r="CO22" s="54"/>
      <c r="CP22" s="68"/>
      <c r="CQ22" s="54"/>
      <c r="CR22" s="54"/>
      <c r="CS22" s="54"/>
      <c r="CT22" s="54"/>
      <c r="CU22" s="68"/>
      <c r="CV22" s="54"/>
      <c r="CW22" s="54"/>
      <c r="CX22" s="54"/>
      <c r="CY22" s="54"/>
      <c r="CZ22" s="68"/>
      <c r="DA22" s="54"/>
      <c r="DB22" s="54"/>
      <c r="DC22" s="54"/>
      <c r="DD22" s="54"/>
      <c r="DE22" s="68"/>
      <c r="DF22" s="54"/>
      <c r="DG22" s="54"/>
      <c r="DH22" s="54"/>
      <c r="DI22" s="54"/>
      <c r="DJ22" s="68"/>
      <c r="DK22" s="54"/>
      <c r="DL22" s="54"/>
      <c r="DM22" s="54"/>
      <c r="DN22" s="54"/>
      <c r="DO22" s="68"/>
      <c r="DP22" s="54"/>
      <c r="DQ22" s="54"/>
      <c r="DR22" s="54"/>
      <c r="DS22" s="54"/>
      <c r="DT22" s="68"/>
      <c r="DU22" s="54"/>
      <c r="DV22" s="54"/>
      <c r="DW22" s="54"/>
      <c r="DX22" s="54"/>
      <c r="DY22" s="68"/>
      <c r="DZ22" s="54"/>
      <c r="EA22" s="54"/>
      <c r="EB22" s="54"/>
      <c r="EC22" s="69"/>
      <c r="ED22" s="65"/>
      <c r="EE22"/>
      <c r="EF22" s="70" t="str">
        <f t="shared" si="4"/>
        <v/>
      </c>
      <c r="EG22" s="67" t="str">
        <f t="shared" si="0"/>
        <v/>
      </c>
      <c r="EH22" s="23"/>
      <c r="EI22" s="24">
        <v>13</v>
      </c>
      <c r="EJ22" s="22" t="str">
        <f t="shared" si="1"/>
        <v xml:space="preserve"> </v>
      </c>
      <c r="EK22" s="22" t="str">
        <f t="shared" si="2"/>
        <v xml:space="preserve"> </v>
      </c>
      <c r="EL22" s="24" t="e">
        <f t="shared" si="5"/>
        <v>#N/A</v>
      </c>
      <c r="EM22" s="24" t="e">
        <f t="shared" si="3"/>
        <v>#N/A</v>
      </c>
    </row>
    <row r="23" spans="1:143" x14ac:dyDescent="0.2">
      <c r="A23" s="62">
        <v>14</v>
      </c>
      <c r="B23" s="62" t="str">
        <f>IF(ISNUMBER(Activities!I$23)=TRUE,Activities!I$23," ")</f>
        <v xml:space="preserve"> </v>
      </c>
      <c r="C23" s="62" t="str">
        <f>IF(OR(ISNUMBER(Activities!G$23)=TRUE,ISNUMBER(Activities!H$23)=TRUE),SUM(Activities!G$23:H$23)," ")</f>
        <v xml:space="preserve"> </v>
      </c>
      <c r="D23" s="63">
        <f>Activities!B23</f>
        <v>0</v>
      </c>
      <c r="E23" s="54"/>
      <c r="F23" s="54"/>
      <c r="G23" s="54"/>
      <c r="H23" s="54"/>
      <c r="I23" s="68"/>
      <c r="J23" s="54"/>
      <c r="K23" s="54"/>
      <c r="L23" s="54"/>
      <c r="M23" s="54"/>
      <c r="N23" s="68"/>
      <c r="O23" s="54"/>
      <c r="P23" s="54"/>
      <c r="Q23" s="54"/>
      <c r="R23" s="54"/>
      <c r="S23" s="68"/>
      <c r="T23" s="54"/>
      <c r="U23" s="54"/>
      <c r="V23" s="54"/>
      <c r="W23" s="54"/>
      <c r="X23" s="68"/>
      <c r="Y23" s="54"/>
      <c r="Z23" s="54"/>
      <c r="AA23" s="54"/>
      <c r="AB23" s="54"/>
      <c r="AC23" s="68"/>
      <c r="AD23" s="54"/>
      <c r="AE23" s="54"/>
      <c r="AF23" s="54"/>
      <c r="AG23" s="54"/>
      <c r="AH23" s="68"/>
      <c r="AI23" s="54"/>
      <c r="AJ23" s="54"/>
      <c r="AK23" s="54"/>
      <c r="AL23" s="54"/>
      <c r="AM23" s="68"/>
      <c r="AN23" s="54"/>
      <c r="AO23" s="54"/>
      <c r="AP23" s="54"/>
      <c r="AQ23" s="54"/>
      <c r="AR23" s="68"/>
      <c r="AS23" s="54"/>
      <c r="AT23" s="54"/>
      <c r="AU23" s="54"/>
      <c r="AV23" s="54"/>
      <c r="AW23" s="68"/>
      <c r="AX23" s="54"/>
      <c r="AY23" s="54"/>
      <c r="AZ23" s="54"/>
      <c r="BA23" s="54"/>
      <c r="BB23" s="68"/>
      <c r="BC23" s="54"/>
      <c r="BD23" s="54"/>
      <c r="BE23" s="54"/>
      <c r="BF23" s="54"/>
      <c r="BG23" s="68"/>
      <c r="BH23" s="54"/>
      <c r="BI23" s="54"/>
      <c r="BJ23" s="54"/>
      <c r="BK23" s="54"/>
      <c r="BL23" s="68"/>
      <c r="BM23" s="54"/>
      <c r="BN23" s="54"/>
      <c r="BO23" s="54"/>
      <c r="BP23" s="54"/>
      <c r="BQ23" s="68"/>
      <c r="BR23" s="54"/>
      <c r="BS23" s="54"/>
      <c r="BT23" s="54"/>
      <c r="BU23" s="54"/>
      <c r="BV23" s="68"/>
      <c r="BW23" s="54"/>
      <c r="BX23" s="54"/>
      <c r="BY23" s="54"/>
      <c r="BZ23" s="54"/>
      <c r="CA23" s="68"/>
      <c r="CB23" s="54"/>
      <c r="CC23" s="54"/>
      <c r="CD23" s="54"/>
      <c r="CE23" s="54"/>
      <c r="CF23" s="68"/>
      <c r="CG23" s="54"/>
      <c r="CH23" s="54"/>
      <c r="CI23" s="54"/>
      <c r="CJ23" s="54"/>
      <c r="CK23" s="68"/>
      <c r="CL23" s="54"/>
      <c r="CM23" s="54"/>
      <c r="CN23" s="54"/>
      <c r="CO23" s="54"/>
      <c r="CP23" s="68"/>
      <c r="CQ23" s="54"/>
      <c r="CR23" s="54"/>
      <c r="CS23" s="54"/>
      <c r="CT23" s="54"/>
      <c r="CU23" s="68"/>
      <c r="CV23" s="54"/>
      <c r="CW23" s="54"/>
      <c r="CX23" s="54"/>
      <c r="CY23" s="54"/>
      <c r="CZ23" s="68"/>
      <c r="DA23" s="54"/>
      <c r="DB23" s="54"/>
      <c r="DC23" s="54"/>
      <c r="DD23" s="54"/>
      <c r="DE23" s="68"/>
      <c r="DF23" s="54"/>
      <c r="DG23" s="54"/>
      <c r="DH23" s="54"/>
      <c r="DI23" s="54"/>
      <c r="DJ23" s="68"/>
      <c r="DK23" s="54"/>
      <c r="DL23" s="54"/>
      <c r="DM23" s="54"/>
      <c r="DN23" s="54"/>
      <c r="DO23" s="68"/>
      <c r="DP23" s="54"/>
      <c r="DQ23" s="54"/>
      <c r="DR23" s="54"/>
      <c r="DS23" s="54"/>
      <c r="DT23" s="68"/>
      <c r="DU23" s="54"/>
      <c r="DV23" s="54"/>
      <c r="DW23" s="54"/>
      <c r="DX23" s="54"/>
      <c r="DY23" s="68"/>
      <c r="DZ23" s="54"/>
      <c r="EA23" s="54"/>
      <c r="EB23" s="54"/>
      <c r="EC23" s="69"/>
      <c r="ED23" s="65"/>
      <c r="EE23"/>
      <c r="EF23" s="70" t="str">
        <f t="shared" si="4"/>
        <v/>
      </c>
      <c r="EG23" s="67" t="str">
        <f t="shared" si="0"/>
        <v/>
      </c>
      <c r="EH23" s="23"/>
      <c r="EI23" s="24">
        <v>14</v>
      </c>
      <c r="EJ23" s="22" t="str">
        <f t="shared" si="1"/>
        <v xml:space="preserve"> </v>
      </c>
      <c r="EK23" s="22" t="str">
        <f t="shared" si="2"/>
        <v xml:space="preserve"> </v>
      </c>
      <c r="EL23" s="24" t="e">
        <f t="shared" si="5"/>
        <v>#N/A</v>
      </c>
      <c r="EM23" s="24" t="e">
        <f t="shared" si="3"/>
        <v>#N/A</v>
      </c>
    </row>
    <row r="24" spans="1:143" x14ac:dyDescent="0.2">
      <c r="A24" s="62">
        <v>15</v>
      </c>
      <c r="B24" s="62" t="str">
        <f>IF(ISNUMBER(Activities!I$24)=TRUE,Activities!I$24," ")</f>
        <v xml:space="preserve"> </v>
      </c>
      <c r="C24" s="62" t="str">
        <f>IF(OR(ISNUMBER(Activities!G$24)=TRUE,ISNUMBER(Activities!H$24)=TRUE),SUM(Activities!G$24:H$24)," ")</f>
        <v xml:space="preserve"> </v>
      </c>
      <c r="D24" s="63">
        <f>Activities!B24</f>
        <v>0</v>
      </c>
      <c r="E24" s="54"/>
      <c r="F24" s="54"/>
      <c r="G24" s="54"/>
      <c r="H24" s="54"/>
      <c r="I24" s="68"/>
      <c r="J24" s="54"/>
      <c r="K24" s="54"/>
      <c r="L24" s="54"/>
      <c r="M24" s="54"/>
      <c r="N24" s="68"/>
      <c r="O24" s="54"/>
      <c r="P24" s="54"/>
      <c r="Q24" s="54"/>
      <c r="R24" s="54"/>
      <c r="S24" s="68"/>
      <c r="T24" s="54"/>
      <c r="U24" s="54"/>
      <c r="V24" s="54"/>
      <c r="W24" s="54"/>
      <c r="X24" s="68"/>
      <c r="Y24" s="54"/>
      <c r="Z24" s="54"/>
      <c r="AA24" s="54"/>
      <c r="AB24" s="54"/>
      <c r="AC24" s="68"/>
      <c r="AD24" s="54"/>
      <c r="AE24" s="54"/>
      <c r="AF24" s="54"/>
      <c r="AG24" s="54"/>
      <c r="AH24" s="68"/>
      <c r="AI24" s="54"/>
      <c r="AJ24" s="54"/>
      <c r="AK24" s="54"/>
      <c r="AL24" s="54"/>
      <c r="AM24" s="68"/>
      <c r="AN24" s="54"/>
      <c r="AO24" s="54"/>
      <c r="AP24" s="54"/>
      <c r="AQ24" s="54"/>
      <c r="AR24" s="68"/>
      <c r="AS24" s="54"/>
      <c r="AT24" s="54"/>
      <c r="AU24" s="54"/>
      <c r="AV24" s="54"/>
      <c r="AW24" s="68"/>
      <c r="AX24" s="54"/>
      <c r="AY24" s="54"/>
      <c r="AZ24" s="54"/>
      <c r="BA24" s="54"/>
      <c r="BB24" s="68"/>
      <c r="BC24" s="54"/>
      <c r="BD24" s="54"/>
      <c r="BE24" s="54"/>
      <c r="BF24" s="54"/>
      <c r="BG24" s="68"/>
      <c r="BH24" s="54"/>
      <c r="BI24" s="54"/>
      <c r="BJ24" s="54"/>
      <c r="BK24" s="54"/>
      <c r="BL24" s="68"/>
      <c r="BM24" s="54"/>
      <c r="BN24" s="54"/>
      <c r="BO24" s="54"/>
      <c r="BP24" s="54"/>
      <c r="BQ24" s="68"/>
      <c r="BR24" s="54"/>
      <c r="BS24" s="54"/>
      <c r="BT24" s="54"/>
      <c r="BU24" s="54"/>
      <c r="BV24" s="68"/>
      <c r="BW24" s="54"/>
      <c r="BX24" s="54"/>
      <c r="BY24" s="54"/>
      <c r="BZ24" s="54"/>
      <c r="CA24" s="68"/>
      <c r="CB24" s="54"/>
      <c r="CC24" s="54"/>
      <c r="CD24" s="54"/>
      <c r="CE24" s="54"/>
      <c r="CF24" s="68"/>
      <c r="CG24" s="54"/>
      <c r="CH24" s="54"/>
      <c r="CI24" s="54"/>
      <c r="CJ24" s="54"/>
      <c r="CK24" s="68"/>
      <c r="CL24" s="54"/>
      <c r="CM24" s="54"/>
      <c r="CN24" s="54"/>
      <c r="CO24" s="54"/>
      <c r="CP24" s="68"/>
      <c r="CQ24" s="54"/>
      <c r="CR24" s="54"/>
      <c r="CS24" s="54"/>
      <c r="CT24" s="54"/>
      <c r="CU24" s="68"/>
      <c r="CV24" s="54"/>
      <c r="CW24" s="54"/>
      <c r="CX24" s="54"/>
      <c r="CY24" s="54"/>
      <c r="CZ24" s="68"/>
      <c r="DA24" s="54"/>
      <c r="DB24" s="54"/>
      <c r="DC24" s="54"/>
      <c r="DD24" s="54"/>
      <c r="DE24" s="68"/>
      <c r="DF24" s="54"/>
      <c r="DG24" s="54"/>
      <c r="DH24" s="54"/>
      <c r="DI24" s="54"/>
      <c r="DJ24" s="68"/>
      <c r="DK24" s="54"/>
      <c r="DL24" s="54"/>
      <c r="DM24" s="54"/>
      <c r="DN24" s="54"/>
      <c r="DO24" s="68"/>
      <c r="DP24" s="54"/>
      <c r="DQ24" s="54"/>
      <c r="DR24" s="54"/>
      <c r="DS24" s="54"/>
      <c r="DT24" s="68"/>
      <c r="DU24" s="54"/>
      <c r="DV24" s="54"/>
      <c r="DW24" s="54"/>
      <c r="DX24" s="54"/>
      <c r="DY24" s="68"/>
      <c r="DZ24" s="54"/>
      <c r="EA24" s="54"/>
      <c r="EB24" s="54"/>
      <c r="EC24" s="69"/>
      <c r="ED24" s="65"/>
      <c r="EE24"/>
      <c r="EF24" s="70" t="str">
        <f t="shared" si="4"/>
        <v/>
      </c>
      <c r="EG24" s="67" t="str">
        <f t="shared" si="0"/>
        <v/>
      </c>
      <c r="EH24" s="23"/>
      <c r="EI24" s="24">
        <v>15</v>
      </c>
      <c r="EJ24" s="22" t="str">
        <f t="shared" si="1"/>
        <v xml:space="preserve"> </v>
      </c>
      <c r="EK24" s="22" t="str">
        <f t="shared" si="2"/>
        <v xml:space="preserve"> </v>
      </c>
      <c r="EL24" s="24" t="e">
        <f t="shared" si="5"/>
        <v>#N/A</v>
      </c>
      <c r="EM24" s="24" t="e">
        <f t="shared" si="3"/>
        <v>#N/A</v>
      </c>
    </row>
    <row r="25" spans="1:143" x14ac:dyDescent="0.2">
      <c r="A25" s="62">
        <v>16</v>
      </c>
      <c r="B25" s="62" t="str">
        <f>IF(ISNUMBER(Activities!I$25)=TRUE,Activities!I$25," ")</f>
        <v xml:space="preserve"> </v>
      </c>
      <c r="C25" s="62" t="str">
        <f>IF(OR(ISNUMBER(Activities!G$25)=TRUE,ISNUMBER(Activities!H$25)=TRUE),SUM(Activities!G$25:H$25)," ")</f>
        <v xml:space="preserve"> </v>
      </c>
      <c r="D25" s="63">
        <f>Activities!B25</f>
        <v>0</v>
      </c>
      <c r="E25" s="54"/>
      <c r="F25" s="54"/>
      <c r="G25" s="54"/>
      <c r="H25" s="54"/>
      <c r="I25" s="68"/>
      <c r="J25" s="54"/>
      <c r="K25" s="54"/>
      <c r="L25" s="54"/>
      <c r="M25" s="54"/>
      <c r="N25" s="68"/>
      <c r="O25" s="54"/>
      <c r="P25" s="54"/>
      <c r="Q25" s="54"/>
      <c r="R25" s="54"/>
      <c r="S25" s="68"/>
      <c r="T25" s="54"/>
      <c r="U25" s="54"/>
      <c r="V25" s="54"/>
      <c r="W25" s="54"/>
      <c r="X25" s="68"/>
      <c r="Y25" s="54"/>
      <c r="Z25" s="54"/>
      <c r="AA25" s="54"/>
      <c r="AB25" s="54"/>
      <c r="AC25" s="68"/>
      <c r="AD25" s="54"/>
      <c r="AE25" s="54"/>
      <c r="AF25" s="54"/>
      <c r="AG25" s="54"/>
      <c r="AH25" s="68"/>
      <c r="AI25" s="54"/>
      <c r="AJ25" s="54"/>
      <c r="AK25" s="54"/>
      <c r="AL25" s="54"/>
      <c r="AM25" s="68"/>
      <c r="AN25" s="54"/>
      <c r="AO25" s="54"/>
      <c r="AP25" s="54"/>
      <c r="AQ25" s="54"/>
      <c r="AR25" s="68"/>
      <c r="AS25" s="54"/>
      <c r="AT25" s="54"/>
      <c r="AU25" s="54"/>
      <c r="AV25" s="54"/>
      <c r="AW25" s="68"/>
      <c r="AX25" s="54"/>
      <c r="AY25" s="54"/>
      <c r="AZ25" s="54"/>
      <c r="BA25" s="54"/>
      <c r="BB25" s="68"/>
      <c r="BC25" s="54"/>
      <c r="BD25" s="54"/>
      <c r="BE25" s="54"/>
      <c r="BF25" s="54"/>
      <c r="BG25" s="68"/>
      <c r="BH25" s="54"/>
      <c r="BI25" s="54"/>
      <c r="BJ25" s="54"/>
      <c r="BK25" s="54"/>
      <c r="BL25" s="68"/>
      <c r="BM25" s="54"/>
      <c r="BN25" s="54"/>
      <c r="BO25" s="54"/>
      <c r="BP25" s="54"/>
      <c r="BQ25" s="68"/>
      <c r="BR25" s="54"/>
      <c r="BS25" s="54"/>
      <c r="BT25" s="54"/>
      <c r="BU25" s="54"/>
      <c r="BV25" s="68"/>
      <c r="BW25" s="54"/>
      <c r="BX25" s="54"/>
      <c r="BY25" s="54"/>
      <c r="BZ25" s="54"/>
      <c r="CA25" s="68"/>
      <c r="CB25" s="54"/>
      <c r="CC25" s="54"/>
      <c r="CD25" s="54"/>
      <c r="CE25" s="54"/>
      <c r="CF25" s="68"/>
      <c r="CG25" s="54"/>
      <c r="CH25" s="54"/>
      <c r="CI25" s="54"/>
      <c r="CJ25" s="54"/>
      <c r="CK25" s="68"/>
      <c r="CL25" s="54"/>
      <c r="CM25" s="54"/>
      <c r="CN25" s="54"/>
      <c r="CO25" s="54"/>
      <c r="CP25" s="68"/>
      <c r="CQ25" s="54"/>
      <c r="CR25" s="54"/>
      <c r="CS25" s="54"/>
      <c r="CT25" s="54"/>
      <c r="CU25" s="68"/>
      <c r="CV25" s="54"/>
      <c r="CW25" s="54"/>
      <c r="CX25" s="54"/>
      <c r="CY25" s="54"/>
      <c r="CZ25" s="68"/>
      <c r="DA25" s="54"/>
      <c r="DB25" s="54"/>
      <c r="DC25" s="54"/>
      <c r="DD25" s="54"/>
      <c r="DE25" s="68"/>
      <c r="DF25" s="54"/>
      <c r="DG25" s="54"/>
      <c r="DH25" s="54"/>
      <c r="DI25" s="54"/>
      <c r="DJ25" s="68"/>
      <c r="DK25" s="54"/>
      <c r="DL25" s="54"/>
      <c r="DM25" s="54"/>
      <c r="DN25" s="54"/>
      <c r="DO25" s="68"/>
      <c r="DP25" s="54"/>
      <c r="DQ25" s="54"/>
      <c r="DR25" s="54"/>
      <c r="DS25" s="54"/>
      <c r="DT25" s="68"/>
      <c r="DU25" s="54"/>
      <c r="DV25" s="54"/>
      <c r="DW25" s="54"/>
      <c r="DX25" s="54"/>
      <c r="DY25" s="68"/>
      <c r="DZ25" s="54"/>
      <c r="EA25" s="54"/>
      <c r="EB25" s="54"/>
      <c r="EC25" s="69"/>
      <c r="ED25" s="65"/>
      <c r="EE25"/>
      <c r="EF25" s="70" t="str">
        <f t="shared" si="4"/>
        <v/>
      </c>
      <c r="EG25" s="67" t="str">
        <f t="shared" si="0"/>
        <v/>
      </c>
      <c r="EH25" s="23"/>
      <c r="EI25" s="24">
        <v>16</v>
      </c>
      <c r="EJ25" s="22" t="str">
        <f t="shared" si="1"/>
        <v xml:space="preserve"> </v>
      </c>
      <c r="EK25" s="22" t="str">
        <f t="shared" si="2"/>
        <v xml:space="preserve"> </v>
      </c>
      <c r="EL25" s="24" t="e">
        <f t="shared" si="5"/>
        <v>#N/A</v>
      </c>
      <c r="EM25" s="24" t="e">
        <f t="shared" si="3"/>
        <v>#N/A</v>
      </c>
    </row>
    <row r="26" spans="1:143" x14ac:dyDescent="0.2">
      <c r="A26" s="62">
        <v>17</v>
      </c>
      <c r="B26" s="62" t="str">
        <f>IF(ISNUMBER(Activities!I$26)=TRUE,Activities!I$26," ")</f>
        <v xml:space="preserve"> </v>
      </c>
      <c r="C26" s="62" t="str">
        <f>IF(OR(ISNUMBER(Activities!G$26)=TRUE,ISNUMBER(Activities!H$26)=TRUE),SUM(Activities!G$26:H$26)," ")</f>
        <v xml:space="preserve"> </v>
      </c>
      <c r="D26" s="63">
        <f>Activities!B26</f>
        <v>0</v>
      </c>
      <c r="E26" s="54"/>
      <c r="F26" s="54"/>
      <c r="G26" s="54"/>
      <c r="H26" s="54"/>
      <c r="I26" s="68"/>
      <c r="J26" s="54"/>
      <c r="K26" s="54"/>
      <c r="L26" s="54"/>
      <c r="M26" s="54"/>
      <c r="N26" s="68"/>
      <c r="O26" s="54"/>
      <c r="P26" s="54"/>
      <c r="Q26" s="54"/>
      <c r="R26" s="54"/>
      <c r="S26" s="68"/>
      <c r="T26" s="54"/>
      <c r="U26" s="54"/>
      <c r="V26" s="54"/>
      <c r="W26" s="54"/>
      <c r="X26" s="68"/>
      <c r="Y26" s="54"/>
      <c r="Z26" s="54"/>
      <c r="AA26" s="54"/>
      <c r="AB26" s="54"/>
      <c r="AC26" s="68"/>
      <c r="AD26" s="54"/>
      <c r="AE26" s="54"/>
      <c r="AF26" s="54"/>
      <c r="AG26" s="54"/>
      <c r="AH26" s="68"/>
      <c r="AI26" s="54"/>
      <c r="AJ26" s="54"/>
      <c r="AK26" s="54"/>
      <c r="AL26" s="54"/>
      <c r="AM26" s="68"/>
      <c r="AN26" s="54"/>
      <c r="AO26" s="54"/>
      <c r="AP26" s="54"/>
      <c r="AQ26" s="54"/>
      <c r="AR26" s="68"/>
      <c r="AS26" s="54"/>
      <c r="AT26" s="54"/>
      <c r="AU26" s="54"/>
      <c r="AV26" s="54"/>
      <c r="AW26" s="68"/>
      <c r="AX26" s="54"/>
      <c r="AY26" s="54"/>
      <c r="AZ26" s="54"/>
      <c r="BA26" s="54"/>
      <c r="BB26" s="68"/>
      <c r="BC26" s="54"/>
      <c r="BD26" s="54"/>
      <c r="BE26" s="54"/>
      <c r="BF26" s="54"/>
      <c r="BG26" s="68"/>
      <c r="BH26" s="54"/>
      <c r="BI26" s="54"/>
      <c r="BJ26" s="54"/>
      <c r="BK26" s="54"/>
      <c r="BL26" s="68"/>
      <c r="BM26" s="54"/>
      <c r="BN26" s="54"/>
      <c r="BO26" s="54"/>
      <c r="BP26" s="54"/>
      <c r="BQ26" s="68"/>
      <c r="BR26" s="54"/>
      <c r="BS26" s="54"/>
      <c r="BT26" s="54"/>
      <c r="BU26" s="54"/>
      <c r="BV26" s="68"/>
      <c r="BW26" s="54"/>
      <c r="BX26" s="54"/>
      <c r="BY26" s="54"/>
      <c r="BZ26" s="54"/>
      <c r="CA26" s="68"/>
      <c r="CB26" s="54"/>
      <c r="CC26" s="54"/>
      <c r="CD26" s="54"/>
      <c r="CE26" s="54"/>
      <c r="CF26" s="68"/>
      <c r="CG26" s="54"/>
      <c r="CH26" s="54"/>
      <c r="CI26" s="54"/>
      <c r="CJ26" s="54"/>
      <c r="CK26" s="68"/>
      <c r="CL26" s="54"/>
      <c r="CM26" s="54"/>
      <c r="CN26" s="54"/>
      <c r="CO26" s="54"/>
      <c r="CP26" s="68"/>
      <c r="CQ26" s="54"/>
      <c r="CR26" s="54"/>
      <c r="CS26" s="54"/>
      <c r="CT26" s="54"/>
      <c r="CU26" s="68"/>
      <c r="CV26" s="54"/>
      <c r="CW26" s="54"/>
      <c r="CX26" s="54"/>
      <c r="CY26" s="54"/>
      <c r="CZ26" s="68"/>
      <c r="DA26" s="54"/>
      <c r="DB26" s="54"/>
      <c r="DC26" s="54"/>
      <c r="DD26" s="54"/>
      <c r="DE26" s="68"/>
      <c r="DF26" s="54"/>
      <c r="DG26" s="54"/>
      <c r="DH26" s="54"/>
      <c r="DI26" s="54"/>
      <c r="DJ26" s="68"/>
      <c r="DK26" s="54"/>
      <c r="DL26" s="54"/>
      <c r="DM26" s="54"/>
      <c r="DN26" s="54"/>
      <c r="DO26" s="68"/>
      <c r="DP26" s="54"/>
      <c r="DQ26" s="54"/>
      <c r="DR26" s="54"/>
      <c r="DS26" s="54"/>
      <c r="DT26" s="68"/>
      <c r="DU26" s="54"/>
      <c r="DV26" s="54"/>
      <c r="DW26" s="54"/>
      <c r="DX26" s="54"/>
      <c r="DY26" s="68"/>
      <c r="DZ26" s="54"/>
      <c r="EA26" s="54"/>
      <c r="EB26" s="54"/>
      <c r="EC26" s="69"/>
      <c r="ED26" s="65"/>
      <c r="EE26"/>
      <c r="EF26" s="70" t="str">
        <f t="shared" si="4"/>
        <v/>
      </c>
      <c r="EG26" s="67" t="str">
        <f t="shared" si="0"/>
        <v/>
      </c>
      <c r="EH26" s="23"/>
      <c r="EI26" s="24">
        <v>17</v>
      </c>
      <c r="EJ26" s="22" t="str">
        <f t="shared" si="1"/>
        <v xml:space="preserve"> </v>
      </c>
      <c r="EK26" s="22" t="str">
        <f t="shared" si="2"/>
        <v xml:space="preserve"> </v>
      </c>
      <c r="EL26" s="24" t="e">
        <f t="shared" si="5"/>
        <v>#N/A</v>
      </c>
      <c r="EM26" s="24" t="e">
        <f t="shared" si="3"/>
        <v>#N/A</v>
      </c>
    </row>
    <row r="27" spans="1:143" x14ac:dyDescent="0.2">
      <c r="A27" s="62">
        <v>18</v>
      </c>
      <c r="B27" s="62" t="str">
        <f>IF(ISNUMBER(Activities!I$27)=TRUE,Activities!I$27," ")</f>
        <v xml:space="preserve"> </v>
      </c>
      <c r="C27" s="62" t="str">
        <f>IF(OR(ISNUMBER(Activities!G$27)=TRUE,ISNUMBER(Activities!H$27)=TRUE),SUM(Activities!G$27:H$27)," ")</f>
        <v xml:space="preserve"> </v>
      </c>
      <c r="D27" s="63">
        <f>Activities!B27</f>
        <v>0</v>
      </c>
      <c r="E27" s="54"/>
      <c r="F27" s="54"/>
      <c r="G27" s="54"/>
      <c r="H27" s="54"/>
      <c r="I27" s="68"/>
      <c r="J27" s="54"/>
      <c r="K27" s="54"/>
      <c r="L27" s="54"/>
      <c r="M27" s="54"/>
      <c r="N27" s="68"/>
      <c r="O27" s="54"/>
      <c r="P27" s="54"/>
      <c r="Q27" s="54"/>
      <c r="R27" s="54"/>
      <c r="S27" s="68"/>
      <c r="T27" s="54"/>
      <c r="U27" s="54"/>
      <c r="V27" s="54"/>
      <c r="W27" s="54"/>
      <c r="X27" s="68"/>
      <c r="Y27" s="54"/>
      <c r="Z27" s="54"/>
      <c r="AA27" s="54"/>
      <c r="AB27" s="54"/>
      <c r="AC27" s="68"/>
      <c r="AD27" s="54"/>
      <c r="AE27" s="54"/>
      <c r="AF27" s="54"/>
      <c r="AG27" s="54"/>
      <c r="AH27" s="68"/>
      <c r="AI27" s="54"/>
      <c r="AJ27" s="54"/>
      <c r="AK27" s="54"/>
      <c r="AL27" s="54"/>
      <c r="AM27" s="68"/>
      <c r="AN27" s="54"/>
      <c r="AO27" s="54"/>
      <c r="AP27" s="54"/>
      <c r="AQ27" s="54"/>
      <c r="AR27" s="68"/>
      <c r="AS27" s="54"/>
      <c r="AT27" s="54"/>
      <c r="AU27" s="54"/>
      <c r="AV27" s="54"/>
      <c r="AW27" s="68"/>
      <c r="AX27" s="54"/>
      <c r="AY27" s="54"/>
      <c r="AZ27" s="54"/>
      <c r="BA27" s="54"/>
      <c r="BB27" s="68"/>
      <c r="BC27" s="54"/>
      <c r="BD27" s="54"/>
      <c r="BE27" s="54"/>
      <c r="BF27" s="54"/>
      <c r="BG27" s="68"/>
      <c r="BH27" s="54"/>
      <c r="BI27" s="54"/>
      <c r="BJ27" s="54"/>
      <c r="BK27" s="54"/>
      <c r="BL27" s="68"/>
      <c r="BM27" s="54"/>
      <c r="BN27" s="54"/>
      <c r="BO27" s="54"/>
      <c r="BP27" s="54"/>
      <c r="BQ27" s="68"/>
      <c r="BR27" s="54"/>
      <c r="BS27" s="54"/>
      <c r="BT27" s="54"/>
      <c r="BU27" s="54"/>
      <c r="BV27" s="68"/>
      <c r="BW27" s="54"/>
      <c r="BX27" s="54"/>
      <c r="BY27" s="54"/>
      <c r="BZ27" s="54"/>
      <c r="CA27" s="68"/>
      <c r="CB27" s="54"/>
      <c r="CC27" s="54"/>
      <c r="CD27" s="54"/>
      <c r="CE27" s="54"/>
      <c r="CF27" s="68"/>
      <c r="CG27" s="54"/>
      <c r="CH27" s="54"/>
      <c r="CI27" s="54"/>
      <c r="CJ27" s="54"/>
      <c r="CK27" s="68"/>
      <c r="CL27" s="54"/>
      <c r="CM27" s="54"/>
      <c r="CN27" s="54"/>
      <c r="CO27" s="54"/>
      <c r="CP27" s="68"/>
      <c r="CQ27" s="54"/>
      <c r="CR27" s="54"/>
      <c r="CS27" s="54"/>
      <c r="CT27" s="54"/>
      <c r="CU27" s="68"/>
      <c r="CV27" s="54"/>
      <c r="CW27" s="54"/>
      <c r="CX27" s="54"/>
      <c r="CY27" s="54"/>
      <c r="CZ27" s="68"/>
      <c r="DA27" s="54"/>
      <c r="DB27" s="54"/>
      <c r="DC27" s="54"/>
      <c r="DD27" s="54"/>
      <c r="DE27" s="68"/>
      <c r="DF27" s="54"/>
      <c r="DG27" s="54"/>
      <c r="DH27" s="54"/>
      <c r="DI27" s="54"/>
      <c r="DJ27" s="68"/>
      <c r="DK27" s="54"/>
      <c r="DL27" s="54"/>
      <c r="DM27" s="54"/>
      <c r="DN27" s="54"/>
      <c r="DO27" s="68"/>
      <c r="DP27" s="54"/>
      <c r="DQ27" s="54"/>
      <c r="DR27" s="54"/>
      <c r="DS27" s="54"/>
      <c r="DT27" s="68"/>
      <c r="DU27" s="54"/>
      <c r="DV27" s="54"/>
      <c r="DW27" s="54"/>
      <c r="DX27" s="54"/>
      <c r="DY27" s="68"/>
      <c r="DZ27" s="54"/>
      <c r="EA27" s="54"/>
      <c r="EB27" s="54"/>
      <c r="EC27" s="69"/>
      <c r="ED27" s="65"/>
      <c r="EE27"/>
      <c r="EF27" s="70" t="str">
        <f t="shared" si="4"/>
        <v/>
      </c>
      <c r="EG27" s="67" t="str">
        <f t="shared" si="0"/>
        <v/>
      </c>
      <c r="EH27" s="23"/>
      <c r="EI27" s="24">
        <v>18</v>
      </c>
      <c r="EJ27" s="22" t="str">
        <f t="shared" si="1"/>
        <v xml:space="preserve"> </v>
      </c>
      <c r="EK27" s="22" t="str">
        <f t="shared" si="2"/>
        <v xml:space="preserve"> </v>
      </c>
      <c r="EL27" s="24" t="e">
        <f t="shared" si="5"/>
        <v>#N/A</v>
      </c>
      <c r="EM27" s="24" t="e">
        <f t="shared" si="3"/>
        <v>#N/A</v>
      </c>
    </row>
    <row r="28" spans="1:143" x14ac:dyDescent="0.2">
      <c r="A28" s="62">
        <v>19</v>
      </c>
      <c r="B28" s="62" t="str">
        <f>IF(ISNUMBER(Activities!I$28)=TRUE,Activities!I$28," ")</f>
        <v xml:space="preserve"> </v>
      </c>
      <c r="C28" s="62" t="str">
        <f>IF(OR(ISNUMBER(Activities!G$28)=TRUE,ISNUMBER(Activities!H$28)=TRUE),SUM(Activities!G$28:H$28)," ")</f>
        <v xml:space="preserve"> </v>
      </c>
      <c r="D28" s="63">
        <f>Activities!B28</f>
        <v>0</v>
      </c>
      <c r="E28" s="54"/>
      <c r="F28" s="54"/>
      <c r="G28" s="54"/>
      <c r="H28" s="54"/>
      <c r="I28" s="68"/>
      <c r="J28" s="54"/>
      <c r="K28" s="54"/>
      <c r="L28" s="54"/>
      <c r="M28" s="54"/>
      <c r="N28" s="68"/>
      <c r="O28" s="54"/>
      <c r="P28" s="54"/>
      <c r="Q28" s="54"/>
      <c r="R28" s="54"/>
      <c r="S28" s="68"/>
      <c r="T28" s="54"/>
      <c r="U28" s="54"/>
      <c r="V28" s="54"/>
      <c r="W28" s="54"/>
      <c r="X28" s="68"/>
      <c r="Y28" s="54"/>
      <c r="Z28" s="54"/>
      <c r="AA28" s="54"/>
      <c r="AB28" s="54"/>
      <c r="AC28" s="68"/>
      <c r="AD28" s="54"/>
      <c r="AE28" s="54"/>
      <c r="AF28" s="54"/>
      <c r="AG28" s="54"/>
      <c r="AH28" s="68"/>
      <c r="AI28" s="54"/>
      <c r="AJ28" s="54"/>
      <c r="AK28" s="54"/>
      <c r="AL28" s="54"/>
      <c r="AM28" s="68"/>
      <c r="AN28" s="54"/>
      <c r="AO28" s="54"/>
      <c r="AP28" s="54"/>
      <c r="AQ28" s="54"/>
      <c r="AR28" s="68"/>
      <c r="AS28" s="54"/>
      <c r="AT28" s="54"/>
      <c r="AU28" s="54"/>
      <c r="AV28" s="54"/>
      <c r="AW28" s="68"/>
      <c r="AX28" s="54"/>
      <c r="AY28" s="54"/>
      <c r="AZ28" s="54"/>
      <c r="BA28" s="54"/>
      <c r="BB28" s="68"/>
      <c r="BC28" s="54"/>
      <c r="BD28" s="54"/>
      <c r="BE28" s="54"/>
      <c r="BF28" s="54"/>
      <c r="BG28" s="68"/>
      <c r="BH28" s="54"/>
      <c r="BI28" s="54"/>
      <c r="BJ28" s="54"/>
      <c r="BK28" s="54"/>
      <c r="BL28" s="68"/>
      <c r="BM28" s="54"/>
      <c r="BN28" s="54"/>
      <c r="BO28" s="54"/>
      <c r="BP28" s="54"/>
      <c r="BQ28" s="68"/>
      <c r="BR28" s="54"/>
      <c r="BS28" s="54"/>
      <c r="BT28" s="54"/>
      <c r="BU28" s="54"/>
      <c r="BV28" s="68"/>
      <c r="BW28" s="54"/>
      <c r="BX28" s="54"/>
      <c r="BY28" s="54"/>
      <c r="BZ28" s="54"/>
      <c r="CA28" s="68"/>
      <c r="CB28" s="54"/>
      <c r="CC28" s="54"/>
      <c r="CD28" s="54"/>
      <c r="CE28" s="54"/>
      <c r="CF28" s="68"/>
      <c r="CG28" s="54"/>
      <c r="CH28" s="54"/>
      <c r="CI28" s="54"/>
      <c r="CJ28" s="54"/>
      <c r="CK28" s="68"/>
      <c r="CL28" s="54"/>
      <c r="CM28" s="54"/>
      <c r="CN28" s="54"/>
      <c r="CO28" s="54"/>
      <c r="CP28" s="68"/>
      <c r="CQ28" s="54"/>
      <c r="CR28" s="54"/>
      <c r="CS28" s="54"/>
      <c r="CT28" s="54"/>
      <c r="CU28" s="68"/>
      <c r="CV28" s="54"/>
      <c r="CW28" s="54"/>
      <c r="CX28" s="54"/>
      <c r="CY28" s="54"/>
      <c r="CZ28" s="68"/>
      <c r="DA28" s="54"/>
      <c r="DB28" s="54"/>
      <c r="DC28" s="54"/>
      <c r="DD28" s="54"/>
      <c r="DE28" s="68"/>
      <c r="DF28" s="54"/>
      <c r="DG28" s="54"/>
      <c r="DH28" s="54"/>
      <c r="DI28" s="54"/>
      <c r="DJ28" s="68"/>
      <c r="DK28" s="54"/>
      <c r="DL28" s="54"/>
      <c r="DM28" s="54"/>
      <c r="DN28" s="54"/>
      <c r="DO28" s="68"/>
      <c r="DP28" s="54"/>
      <c r="DQ28" s="54"/>
      <c r="DR28" s="54"/>
      <c r="DS28" s="54"/>
      <c r="DT28" s="68"/>
      <c r="DU28" s="54"/>
      <c r="DV28" s="54"/>
      <c r="DW28" s="54"/>
      <c r="DX28" s="54"/>
      <c r="DY28" s="68"/>
      <c r="DZ28" s="54"/>
      <c r="EA28" s="54"/>
      <c r="EB28" s="54"/>
      <c r="EC28" s="69"/>
      <c r="ED28" s="65"/>
      <c r="EE28"/>
      <c r="EF28" s="70" t="str">
        <f t="shared" si="4"/>
        <v/>
      </c>
      <c r="EG28" s="67" t="str">
        <f t="shared" si="0"/>
        <v/>
      </c>
      <c r="EH28" s="23"/>
      <c r="EI28" s="24">
        <v>19</v>
      </c>
      <c r="EJ28" s="22" t="str">
        <f t="shared" si="1"/>
        <v xml:space="preserve"> </v>
      </c>
      <c r="EK28" s="22" t="str">
        <f t="shared" si="2"/>
        <v xml:space="preserve"> </v>
      </c>
      <c r="EL28" s="24" t="e">
        <f t="shared" si="5"/>
        <v>#N/A</v>
      </c>
      <c r="EM28" s="24" t="e">
        <f t="shared" si="3"/>
        <v>#N/A</v>
      </c>
    </row>
    <row r="29" spans="1:143" x14ac:dyDescent="0.2">
      <c r="A29" s="62">
        <v>20</v>
      </c>
      <c r="B29" s="62" t="str">
        <f>IF(ISNUMBER(Activities!I$29)=TRUE,Activities!I$29," ")</f>
        <v xml:space="preserve"> </v>
      </c>
      <c r="C29" s="62" t="str">
        <f>IF(OR(ISNUMBER(Activities!G$29)=TRUE,ISNUMBER(Activities!H$29)=TRUE),SUM(Activities!G$29:H$29)," ")</f>
        <v xml:space="preserve"> </v>
      </c>
      <c r="D29" s="63">
        <f>Activities!B29</f>
        <v>0</v>
      </c>
      <c r="E29" s="54"/>
      <c r="F29" s="54"/>
      <c r="G29" s="54"/>
      <c r="H29" s="54"/>
      <c r="I29" s="68"/>
      <c r="J29" s="54"/>
      <c r="K29" s="54"/>
      <c r="L29" s="54"/>
      <c r="M29" s="54"/>
      <c r="N29" s="68"/>
      <c r="O29" s="54"/>
      <c r="P29" s="54"/>
      <c r="Q29" s="54"/>
      <c r="R29" s="54"/>
      <c r="S29" s="68"/>
      <c r="T29" s="54"/>
      <c r="U29" s="54"/>
      <c r="V29" s="54"/>
      <c r="W29" s="54"/>
      <c r="X29" s="68"/>
      <c r="Y29" s="54"/>
      <c r="Z29" s="54"/>
      <c r="AA29" s="54"/>
      <c r="AB29" s="54"/>
      <c r="AC29" s="68"/>
      <c r="AD29" s="54"/>
      <c r="AE29" s="54"/>
      <c r="AF29" s="54"/>
      <c r="AG29" s="54"/>
      <c r="AH29" s="68"/>
      <c r="AI29" s="54"/>
      <c r="AJ29" s="54"/>
      <c r="AK29" s="54"/>
      <c r="AL29" s="54"/>
      <c r="AM29" s="68"/>
      <c r="AN29" s="54"/>
      <c r="AO29" s="54"/>
      <c r="AP29" s="54"/>
      <c r="AQ29" s="54"/>
      <c r="AR29" s="68"/>
      <c r="AS29" s="54"/>
      <c r="AT29" s="54"/>
      <c r="AU29" s="54"/>
      <c r="AV29" s="54"/>
      <c r="AW29" s="68"/>
      <c r="AX29" s="54"/>
      <c r="AY29" s="54"/>
      <c r="AZ29" s="54"/>
      <c r="BA29" s="54"/>
      <c r="BB29" s="68"/>
      <c r="BC29" s="54"/>
      <c r="BD29" s="54"/>
      <c r="BE29" s="54"/>
      <c r="BF29" s="54"/>
      <c r="BG29" s="68"/>
      <c r="BH29" s="54"/>
      <c r="BI29" s="54"/>
      <c r="BJ29" s="54"/>
      <c r="BK29" s="54"/>
      <c r="BL29" s="68"/>
      <c r="BM29" s="54"/>
      <c r="BN29" s="54"/>
      <c r="BO29" s="54"/>
      <c r="BP29" s="54"/>
      <c r="BQ29" s="68"/>
      <c r="BR29" s="54"/>
      <c r="BS29" s="54"/>
      <c r="BT29" s="54"/>
      <c r="BU29" s="54"/>
      <c r="BV29" s="68"/>
      <c r="BW29" s="54"/>
      <c r="BX29" s="54"/>
      <c r="BY29" s="54"/>
      <c r="BZ29" s="54"/>
      <c r="CA29" s="68"/>
      <c r="CB29" s="54"/>
      <c r="CC29" s="54"/>
      <c r="CD29" s="54"/>
      <c r="CE29" s="54"/>
      <c r="CF29" s="68"/>
      <c r="CG29" s="54"/>
      <c r="CH29" s="54"/>
      <c r="CI29" s="54"/>
      <c r="CJ29" s="54"/>
      <c r="CK29" s="68"/>
      <c r="CL29" s="54"/>
      <c r="CM29" s="54"/>
      <c r="CN29" s="54"/>
      <c r="CO29" s="54"/>
      <c r="CP29" s="68"/>
      <c r="CQ29" s="54"/>
      <c r="CR29" s="54"/>
      <c r="CS29" s="54"/>
      <c r="CT29" s="54"/>
      <c r="CU29" s="68"/>
      <c r="CV29" s="54"/>
      <c r="CW29" s="54"/>
      <c r="CX29" s="54"/>
      <c r="CY29" s="54"/>
      <c r="CZ29" s="68"/>
      <c r="DA29" s="54"/>
      <c r="DB29" s="54"/>
      <c r="DC29" s="54"/>
      <c r="DD29" s="54"/>
      <c r="DE29" s="68"/>
      <c r="DF29" s="54"/>
      <c r="DG29" s="54"/>
      <c r="DH29" s="54"/>
      <c r="DI29" s="54"/>
      <c r="DJ29" s="68"/>
      <c r="DK29" s="54"/>
      <c r="DL29" s="54"/>
      <c r="DM29" s="54"/>
      <c r="DN29" s="54"/>
      <c r="DO29" s="68"/>
      <c r="DP29" s="54"/>
      <c r="DQ29" s="54"/>
      <c r="DR29" s="54"/>
      <c r="DS29" s="54"/>
      <c r="DT29" s="68"/>
      <c r="DU29" s="54"/>
      <c r="DV29" s="54"/>
      <c r="DW29" s="54"/>
      <c r="DX29" s="54"/>
      <c r="DY29" s="68"/>
      <c r="DZ29" s="54"/>
      <c r="EA29" s="54"/>
      <c r="EB29" s="54"/>
      <c r="EC29" s="69"/>
      <c r="ED29" s="65"/>
      <c r="EE29"/>
      <c r="EF29" s="70" t="str">
        <f t="shared" si="4"/>
        <v/>
      </c>
      <c r="EG29" s="67" t="str">
        <f t="shared" si="0"/>
        <v/>
      </c>
      <c r="EH29" s="23"/>
      <c r="EI29" s="24">
        <v>20</v>
      </c>
      <c r="EJ29" s="22" t="str">
        <f t="shared" si="1"/>
        <v xml:space="preserve"> </v>
      </c>
      <c r="EK29" s="22" t="str">
        <f t="shared" si="2"/>
        <v xml:space="preserve"> </v>
      </c>
      <c r="EL29" s="24" t="e">
        <f t="shared" si="5"/>
        <v>#N/A</v>
      </c>
      <c r="EM29" s="24" t="e">
        <f t="shared" si="3"/>
        <v>#N/A</v>
      </c>
    </row>
    <row r="30" spans="1:143" x14ac:dyDescent="0.2">
      <c r="A30" s="62">
        <v>21</v>
      </c>
      <c r="B30" s="62" t="str">
        <f>IF(ISNUMBER(Activities!I$30)=TRUE,Activities!I$30," ")</f>
        <v xml:space="preserve"> </v>
      </c>
      <c r="C30" s="62" t="str">
        <f>IF(OR(ISNUMBER(Activities!G$30)=TRUE,ISNUMBER(Activities!H$30)=TRUE),SUM(Activities!G$30:H$30)," ")</f>
        <v xml:space="preserve"> </v>
      </c>
      <c r="D30" s="63">
        <f>Activities!B30</f>
        <v>0</v>
      </c>
      <c r="E30" s="54"/>
      <c r="F30" s="54"/>
      <c r="G30" s="54"/>
      <c r="H30" s="54"/>
      <c r="I30" s="68"/>
      <c r="J30" s="54"/>
      <c r="K30" s="54"/>
      <c r="L30" s="54"/>
      <c r="M30" s="54"/>
      <c r="N30" s="68"/>
      <c r="O30" s="54"/>
      <c r="P30" s="54"/>
      <c r="Q30" s="54"/>
      <c r="R30" s="54"/>
      <c r="S30" s="68"/>
      <c r="T30" s="54"/>
      <c r="U30" s="54"/>
      <c r="V30" s="54"/>
      <c r="W30" s="54"/>
      <c r="X30" s="68"/>
      <c r="Y30" s="54"/>
      <c r="Z30" s="54"/>
      <c r="AA30" s="54"/>
      <c r="AB30" s="54"/>
      <c r="AC30" s="68"/>
      <c r="AD30" s="54"/>
      <c r="AE30" s="54"/>
      <c r="AF30" s="54"/>
      <c r="AG30" s="54"/>
      <c r="AH30" s="68"/>
      <c r="AI30" s="54"/>
      <c r="AJ30" s="54"/>
      <c r="AK30" s="54"/>
      <c r="AL30" s="54"/>
      <c r="AM30" s="68"/>
      <c r="AN30" s="54"/>
      <c r="AO30" s="54"/>
      <c r="AP30" s="54"/>
      <c r="AQ30" s="54"/>
      <c r="AR30" s="68"/>
      <c r="AS30" s="54"/>
      <c r="AT30" s="54"/>
      <c r="AU30" s="54"/>
      <c r="AV30" s="54"/>
      <c r="AW30" s="68"/>
      <c r="AX30" s="54"/>
      <c r="AY30" s="54"/>
      <c r="AZ30" s="54"/>
      <c r="BA30" s="54"/>
      <c r="BB30" s="68"/>
      <c r="BC30" s="54"/>
      <c r="BD30" s="54"/>
      <c r="BE30" s="54"/>
      <c r="BF30" s="54"/>
      <c r="BG30" s="68"/>
      <c r="BH30" s="54"/>
      <c r="BI30" s="54"/>
      <c r="BJ30" s="54"/>
      <c r="BK30" s="54"/>
      <c r="BL30" s="68"/>
      <c r="BM30" s="54"/>
      <c r="BN30" s="54"/>
      <c r="BO30" s="54"/>
      <c r="BP30" s="54"/>
      <c r="BQ30" s="68"/>
      <c r="BR30" s="54"/>
      <c r="BS30" s="54"/>
      <c r="BT30" s="54"/>
      <c r="BU30" s="54"/>
      <c r="BV30" s="68"/>
      <c r="BW30" s="54"/>
      <c r="BX30" s="54"/>
      <c r="BY30" s="54"/>
      <c r="BZ30" s="54"/>
      <c r="CA30" s="68"/>
      <c r="CB30" s="54"/>
      <c r="CC30" s="54"/>
      <c r="CD30" s="54"/>
      <c r="CE30" s="54"/>
      <c r="CF30" s="68"/>
      <c r="CG30" s="54"/>
      <c r="CH30" s="54"/>
      <c r="CI30" s="54"/>
      <c r="CJ30" s="54"/>
      <c r="CK30" s="68"/>
      <c r="CL30" s="54"/>
      <c r="CM30" s="54"/>
      <c r="CN30" s="54"/>
      <c r="CO30" s="54"/>
      <c r="CP30" s="68"/>
      <c r="CQ30" s="54"/>
      <c r="CR30" s="54"/>
      <c r="CS30" s="54"/>
      <c r="CT30" s="54"/>
      <c r="CU30" s="68"/>
      <c r="CV30" s="54"/>
      <c r="CW30" s="54"/>
      <c r="CX30" s="54"/>
      <c r="CY30" s="54"/>
      <c r="CZ30" s="68"/>
      <c r="DA30" s="54"/>
      <c r="DB30" s="54"/>
      <c r="DC30" s="54"/>
      <c r="DD30" s="54"/>
      <c r="DE30" s="68"/>
      <c r="DF30" s="54"/>
      <c r="DG30" s="54"/>
      <c r="DH30" s="54"/>
      <c r="DI30" s="54"/>
      <c r="DJ30" s="68"/>
      <c r="DK30" s="54"/>
      <c r="DL30" s="54"/>
      <c r="DM30" s="54"/>
      <c r="DN30" s="54"/>
      <c r="DO30" s="68"/>
      <c r="DP30" s="54"/>
      <c r="DQ30" s="54"/>
      <c r="DR30" s="54"/>
      <c r="DS30" s="54"/>
      <c r="DT30" s="68"/>
      <c r="DU30" s="54"/>
      <c r="DV30" s="54"/>
      <c r="DW30" s="54"/>
      <c r="DX30" s="54"/>
      <c r="DY30" s="68"/>
      <c r="DZ30" s="54"/>
      <c r="EA30" s="54"/>
      <c r="EB30" s="54"/>
      <c r="EC30" s="69"/>
      <c r="ED30" s="65"/>
      <c r="EE30"/>
      <c r="EF30" s="70" t="str">
        <f t="shared" si="4"/>
        <v/>
      </c>
      <c r="EG30" s="67" t="str">
        <f t="shared" si="0"/>
        <v/>
      </c>
      <c r="EH30" s="23"/>
      <c r="EI30" s="24">
        <v>21</v>
      </c>
      <c r="EJ30" s="22" t="str">
        <f t="shared" si="1"/>
        <v xml:space="preserve"> </v>
      </c>
      <c r="EK30" s="22" t="str">
        <f t="shared" si="2"/>
        <v xml:space="preserve"> </v>
      </c>
      <c r="EL30" s="24" t="e">
        <f t="shared" si="5"/>
        <v>#N/A</v>
      </c>
      <c r="EM30" s="24" t="e">
        <f t="shared" si="3"/>
        <v>#N/A</v>
      </c>
    </row>
    <row r="31" spans="1:143" x14ac:dyDescent="0.2">
      <c r="A31" s="62">
        <v>22</v>
      </c>
      <c r="B31" s="62" t="str">
        <f>IF(ISNUMBER(Activities!I$31)=TRUE,Activities!I$31," ")</f>
        <v xml:space="preserve"> </v>
      </c>
      <c r="C31" s="62" t="str">
        <f>IF(OR(ISNUMBER(Activities!G$31)=TRUE,ISNUMBER(Activities!H$31)=TRUE),SUM(Activities!G$31:H$31)," ")</f>
        <v xml:space="preserve"> </v>
      </c>
      <c r="D31" s="63">
        <f>Activities!B31</f>
        <v>0</v>
      </c>
      <c r="E31" s="54"/>
      <c r="F31" s="54"/>
      <c r="G31" s="54"/>
      <c r="H31" s="54"/>
      <c r="I31" s="68"/>
      <c r="J31" s="54"/>
      <c r="K31" s="54"/>
      <c r="L31" s="54"/>
      <c r="M31" s="54"/>
      <c r="N31" s="68"/>
      <c r="O31" s="54"/>
      <c r="P31" s="54"/>
      <c r="Q31" s="54"/>
      <c r="R31" s="54"/>
      <c r="S31" s="68"/>
      <c r="T31" s="54"/>
      <c r="U31" s="54"/>
      <c r="V31" s="54"/>
      <c r="W31" s="54"/>
      <c r="X31" s="68"/>
      <c r="Y31" s="54"/>
      <c r="Z31" s="54"/>
      <c r="AA31" s="54"/>
      <c r="AB31" s="54"/>
      <c r="AC31" s="68"/>
      <c r="AD31" s="54"/>
      <c r="AE31" s="54"/>
      <c r="AF31" s="54"/>
      <c r="AG31" s="54"/>
      <c r="AH31" s="68"/>
      <c r="AI31" s="54"/>
      <c r="AJ31" s="54"/>
      <c r="AK31" s="54"/>
      <c r="AL31" s="54"/>
      <c r="AM31" s="68"/>
      <c r="AN31" s="54"/>
      <c r="AO31" s="54"/>
      <c r="AP31" s="54"/>
      <c r="AQ31" s="54"/>
      <c r="AR31" s="68"/>
      <c r="AS31" s="54"/>
      <c r="AT31" s="54"/>
      <c r="AU31" s="54"/>
      <c r="AV31" s="54"/>
      <c r="AW31" s="68"/>
      <c r="AX31" s="54"/>
      <c r="AY31" s="54"/>
      <c r="AZ31" s="54"/>
      <c r="BA31" s="54"/>
      <c r="BB31" s="68"/>
      <c r="BC31" s="54"/>
      <c r="BD31" s="54"/>
      <c r="BE31" s="54"/>
      <c r="BF31" s="54"/>
      <c r="BG31" s="68"/>
      <c r="BH31" s="54"/>
      <c r="BI31" s="54"/>
      <c r="BJ31" s="54"/>
      <c r="BK31" s="54"/>
      <c r="BL31" s="68"/>
      <c r="BM31" s="54"/>
      <c r="BN31" s="54"/>
      <c r="BO31" s="54"/>
      <c r="BP31" s="54"/>
      <c r="BQ31" s="68"/>
      <c r="BR31" s="54"/>
      <c r="BS31" s="54"/>
      <c r="BT31" s="54"/>
      <c r="BU31" s="54"/>
      <c r="BV31" s="68"/>
      <c r="BW31" s="54"/>
      <c r="BX31" s="54"/>
      <c r="BY31" s="54"/>
      <c r="BZ31" s="54"/>
      <c r="CA31" s="68"/>
      <c r="CB31" s="54"/>
      <c r="CC31" s="54"/>
      <c r="CD31" s="54"/>
      <c r="CE31" s="54"/>
      <c r="CF31" s="68"/>
      <c r="CG31" s="54"/>
      <c r="CH31" s="54"/>
      <c r="CI31" s="54"/>
      <c r="CJ31" s="54"/>
      <c r="CK31" s="68"/>
      <c r="CL31" s="54"/>
      <c r="CM31" s="54"/>
      <c r="CN31" s="54"/>
      <c r="CO31" s="54"/>
      <c r="CP31" s="68"/>
      <c r="CQ31" s="54"/>
      <c r="CR31" s="54"/>
      <c r="CS31" s="54"/>
      <c r="CT31" s="54"/>
      <c r="CU31" s="68"/>
      <c r="CV31" s="54"/>
      <c r="CW31" s="54"/>
      <c r="CX31" s="54"/>
      <c r="CY31" s="54"/>
      <c r="CZ31" s="68"/>
      <c r="DA31" s="54"/>
      <c r="DB31" s="54"/>
      <c r="DC31" s="54"/>
      <c r="DD31" s="54"/>
      <c r="DE31" s="68"/>
      <c r="DF31" s="54"/>
      <c r="DG31" s="54"/>
      <c r="DH31" s="54"/>
      <c r="DI31" s="54"/>
      <c r="DJ31" s="68"/>
      <c r="DK31" s="54"/>
      <c r="DL31" s="54"/>
      <c r="DM31" s="54"/>
      <c r="DN31" s="54"/>
      <c r="DO31" s="68"/>
      <c r="DP31" s="54"/>
      <c r="DQ31" s="54"/>
      <c r="DR31" s="54"/>
      <c r="DS31" s="54"/>
      <c r="DT31" s="68"/>
      <c r="DU31" s="54"/>
      <c r="DV31" s="54"/>
      <c r="DW31" s="54"/>
      <c r="DX31" s="54"/>
      <c r="DY31" s="68"/>
      <c r="DZ31" s="54"/>
      <c r="EA31" s="54"/>
      <c r="EB31" s="54"/>
      <c r="EC31" s="69"/>
      <c r="ED31" s="65"/>
      <c r="EE31"/>
      <c r="EF31" s="70" t="str">
        <f t="shared" si="4"/>
        <v/>
      </c>
      <c r="EG31" s="67" t="str">
        <f t="shared" si="0"/>
        <v/>
      </c>
      <c r="EH31" s="23"/>
      <c r="EI31" s="24">
        <v>22</v>
      </c>
      <c r="EJ31" s="22" t="str">
        <f t="shared" si="1"/>
        <v xml:space="preserve"> </v>
      </c>
      <c r="EK31" s="22" t="str">
        <f t="shared" si="2"/>
        <v xml:space="preserve"> </v>
      </c>
      <c r="EL31" s="24" t="e">
        <f t="shared" si="5"/>
        <v>#N/A</v>
      </c>
      <c r="EM31" s="24" t="e">
        <f t="shared" si="3"/>
        <v>#N/A</v>
      </c>
    </row>
    <row r="32" spans="1:143" x14ac:dyDescent="0.2">
      <c r="A32" s="62">
        <v>23</v>
      </c>
      <c r="B32" s="62" t="str">
        <f>IF(ISNUMBER(Activities!I$32)=TRUE,Activities!I$32," ")</f>
        <v xml:space="preserve"> </v>
      </c>
      <c r="C32" s="71" t="str">
        <f>IF(OR(ISNUMBER(Activities!G$32)=TRUE,ISNUMBER(Activities!H$32)=TRUE),SUM(Activities!G$32:H$32)," ")</f>
        <v xml:space="preserve"> </v>
      </c>
      <c r="D32" s="63">
        <f>Activities!B32</f>
        <v>0</v>
      </c>
      <c r="E32" s="54"/>
      <c r="F32" s="54"/>
      <c r="G32" s="54"/>
      <c r="H32" s="54"/>
      <c r="I32" s="68"/>
      <c r="J32" s="54"/>
      <c r="K32" s="54"/>
      <c r="L32" s="54"/>
      <c r="M32" s="54"/>
      <c r="N32" s="68"/>
      <c r="O32" s="54"/>
      <c r="P32" s="54"/>
      <c r="Q32" s="54"/>
      <c r="R32" s="54"/>
      <c r="S32" s="68"/>
      <c r="T32" s="54"/>
      <c r="U32" s="54"/>
      <c r="V32" s="54"/>
      <c r="W32" s="54"/>
      <c r="X32" s="68"/>
      <c r="Y32" s="54"/>
      <c r="Z32" s="54"/>
      <c r="AA32" s="54"/>
      <c r="AB32" s="54"/>
      <c r="AC32" s="68"/>
      <c r="AD32" s="54"/>
      <c r="AE32" s="54"/>
      <c r="AF32" s="54"/>
      <c r="AG32" s="54"/>
      <c r="AH32" s="68"/>
      <c r="AI32" s="54"/>
      <c r="AJ32" s="54"/>
      <c r="AK32" s="54"/>
      <c r="AL32" s="54"/>
      <c r="AM32" s="68"/>
      <c r="AN32" s="54"/>
      <c r="AO32" s="54"/>
      <c r="AP32" s="54"/>
      <c r="AQ32" s="54"/>
      <c r="AR32" s="68"/>
      <c r="AS32" s="54"/>
      <c r="AT32" s="54"/>
      <c r="AU32" s="54"/>
      <c r="AV32" s="54"/>
      <c r="AW32" s="68"/>
      <c r="AX32" s="54"/>
      <c r="AY32" s="54"/>
      <c r="AZ32" s="54"/>
      <c r="BA32" s="54"/>
      <c r="BB32" s="68"/>
      <c r="BC32" s="54"/>
      <c r="BD32" s="54"/>
      <c r="BE32" s="54"/>
      <c r="BF32" s="54"/>
      <c r="BG32" s="68"/>
      <c r="BH32" s="54"/>
      <c r="BI32" s="54"/>
      <c r="BJ32" s="54"/>
      <c r="BK32" s="54"/>
      <c r="BL32" s="68"/>
      <c r="BM32" s="54"/>
      <c r="BN32" s="54"/>
      <c r="BO32" s="54"/>
      <c r="BP32" s="54"/>
      <c r="BQ32" s="68"/>
      <c r="BR32" s="54"/>
      <c r="BS32" s="54"/>
      <c r="BT32" s="54"/>
      <c r="BU32" s="54"/>
      <c r="BV32" s="68"/>
      <c r="BW32" s="54"/>
      <c r="BX32" s="54"/>
      <c r="BY32" s="54"/>
      <c r="BZ32" s="54"/>
      <c r="CA32" s="68"/>
      <c r="CB32" s="54"/>
      <c r="CC32" s="54"/>
      <c r="CD32" s="54"/>
      <c r="CE32" s="54"/>
      <c r="CF32" s="68"/>
      <c r="CG32" s="54"/>
      <c r="CH32" s="54"/>
      <c r="CI32" s="54"/>
      <c r="CJ32" s="54"/>
      <c r="CK32" s="68"/>
      <c r="CL32" s="54"/>
      <c r="CM32" s="54"/>
      <c r="CN32" s="54"/>
      <c r="CO32" s="54"/>
      <c r="CP32" s="68"/>
      <c r="CQ32" s="54"/>
      <c r="CR32" s="54"/>
      <c r="CS32" s="54"/>
      <c r="CT32" s="54"/>
      <c r="CU32" s="68"/>
      <c r="CV32" s="54"/>
      <c r="CW32" s="54"/>
      <c r="CX32" s="54"/>
      <c r="CY32" s="54"/>
      <c r="CZ32" s="68"/>
      <c r="DA32" s="54"/>
      <c r="DB32" s="54"/>
      <c r="DC32" s="54"/>
      <c r="DD32" s="54"/>
      <c r="DE32" s="68"/>
      <c r="DF32" s="54"/>
      <c r="DG32" s="54"/>
      <c r="DH32" s="54"/>
      <c r="DI32" s="54"/>
      <c r="DJ32" s="68"/>
      <c r="DK32" s="54"/>
      <c r="DL32" s="54"/>
      <c r="DM32" s="54"/>
      <c r="DN32" s="54"/>
      <c r="DO32" s="68"/>
      <c r="DP32" s="54"/>
      <c r="DQ32" s="54"/>
      <c r="DR32" s="54"/>
      <c r="DS32" s="54"/>
      <c r="DT32" s="68"/>
      <c r="DU32" s="54"/>
      <c r="DV32" s="54"/>
      <c r="DW32" s="54"/>
      <c r="DX32" s="54"/>
      <c r="DY32" s="68"/>
      <c r="DZ32" s="54"/>
      <c r="EA32" s="54"/>
      <c r="EB32" s="54"/>
      <c r="EC32" s="69"/>
      <c r="ED32" s="65"/>
      <c r="EE32"/>
      <c r="EF32" s="70" t="str">
        <f t="shared" si="4"/>
        <v/>
      </c>
      <c r="EG32" s="67" t="str">
        <f t="shared" si="0"/>
        <v/>
      </c>
      <c r="EH32" s="23"/>
      <c r="EI32" s="24">
        <v>23</v>
      </c>
      <c r="EJ32" s="22" t="str">
        <f t="shared" si="1"/>
        <v xml:space="preserve"> </v>
      </c>
      <c r="EK32" s="22" t="str">
        <f t="shared" si="2"/>
        <v xml:space="preserve"> </v>
      </c>
      <c r="EL32" s="24" t="e">
        <f t="shared" si="5"/>
        <v>#N/A</v>
      </c>
      <c r="EM32" s="24" t="e">
        <f t="shared" si="3"/>
        <v>#N/A</v>
      </c>
    </row>
    <row r="33" spans="1:146" x14ac:dyDescent="0.2">
      <c r="A33" s="62">
        <v>24</v>
      </c>
      <c r="B33" s="62" t="str">
        <f>IF(ISNUMBER(Activities!I$33)=TRUE,Activities!I$33," ")</f>
        <v xml:space="preserve"> </v>
      </c>
      <c r="C33" s="62" t="str">
        <f>IF(OR(ISNUMBER(Activities!G$33)=TRUE,ISNUMBER(Activities!H$33)=TRUE),SUM(Activities!G$33:H$33)," ")</f>
        <v xml:space="preserve"> </v>
      </c>
      <c r="D33" s="63">
        <f>Activities!B33</f>
        <v>0</v>
      </c>
      <c r="E33" s="54"/>
      <c r="F33" s="54"/>
      <c r="G33" s="54"/>
      <c r="H33" s="54"/>
      <c r="I33" s="68"/>
      <c r="J33" s="54"/>
      <c r="K33" s="54"/>
      <c r="L33" s="54"/>
      <c r="M33" s="54"/>
      <c r="N33" s="68"/>
      <c r="O33" s="54"/>
      <c r="P33" s="54"/>
      <c r="Q33" s="54"/>
      <c r="R33" s="54"/>
      <c r="S33" s="68"/>
      <c r="T33" s="54"/>
      <c r="U33" s="54"/>
      <c r="V33" s="54"/>
      <c r="W33" s="54"/>
      <c r="X33" s="68"/>
      <c r="Y33" s="54"/>
      <c r="Z33" s="54"/>
      <c r="AA33" s="54"/>
      <c r="AB33" s="54"/>
      <c r="AC33" s="68"/>
      <c r="AD33" s="54"/>
      <c r="AE33" s="54"/>
      <c r="AF33" s="54"/>
      <c r="AG33" s="54"/>
      <c r="AH33" s="68"/>
      <c r="AI33" s="54"/>
      <c r="AJ33" s="54"/>
      <c r="AK33" s="54"/>
      <c r="AL33" s="54"/>
      <c r="AM33" s="68"/>
      <c r="AN33" s="54"/>
      <c r="AO33" s="54"/>
      <c r="AP33" s="54"/>
      <c r="AQ33" s="54"/>
      <c r="AR33" s="68"/>
      <c r="AS33" s="54"/>
      <c r="AT33" s="54"/>
      <c r="AU33" s="54"/>
      <c r="AV33" s="54"/>
      <c r="AW33" s="68"/>
      <c r="AX33" s="54"/>
      <c r="AY33" s="54"/>
      <c r="AZ33" s="54"/>
      <c r="BA33" s="54"/>
      <c r="BB33" s="68"/>
      <c r="BC33" s="54"/>
      <c r="BD33" s="54"/>
      <c r="BE33" s="54"/>
      <c r="BF33" s="54"/>
      <c r="BG33" s="68"/>
      <c r="BH33" s="54"/>
      <c r="BI33" s="54"/>
      <c r="BJ33" s="54"/>
      <c r="BK33" s="54"/>
      <c r="BL33" s="68"/>
      <c r="BM33" s="54"/>
      <c r="BN33" s="54"/>
      <c r="BO33" s="54"/>
      <c r="BP33" s="54"/>
      <c r="BQ33" s="68"/>
      <c r="BR33" s="54"/>
      <c r="BS33" s="54"/>
      <c r="BT33" s="54"/>
      <c r="BU33" s="54"/>
      <c r="BV33" s="68"/>
      <c r="BW33" s="54"/>
      <c r="BX33" s="54"/>
      <c r="BY33" s="54"/>
      <c r="BZ33" s="54"/>
      <c r="CA33" s="68"/>
      <c r="CB33" s="54"/>
      <c r="CC33" s="54"/>
      <c r="CD33" s="54"/>
      <c r="CE33" s="54"/>
      <c r="CF33" s="68"/>
      <c r="CG33" s="54"/>
      <c r="CH33" s="54"/>
      <c r="CI33" s="54"/>
      <c r="CJ33" s="54"/>
      <c r="CK33" s="68"/>
      <c r="CL33" s="54"/>
      <c r="CM33" s="54"/>
      <c r="CN33" s="54"/>
      <c r="CO33" s="54"/>
      <c r="CP33" s="68"/>
      <c r="CQ33" s="54"/>
      <c r="CR33" s="54"/>
      <c r="CS33" s="54"/>
      <c r="CT33" s="54"/>
      <c r="CU33" s="68"/>
      <c r="CV33" s="54"/>
      <c r="CW33" s="54"/>
      <c r="CX33" s="54"/>
      <c r="CY33" s="54"/>
      <c r="CZ33" s="68"/>
      <c r="DA33" s="54"/>
      <c r="DB33" s="54"/>
      <c r="DC33" s="54"/>
      <c r="DD33" s="54"/>
      <c r="DE33" s="68"/>
      <c r="DF33" s="54"/>
      <c r="DG33" s="54"/>
      <c r="DH33" s="54"/>
      <c r="DI33" s="54"/>
      <c r="DJ33" s="68"/>
      <c r="DK33" s="54"/>
      <c r="DL33" s="54"/>
      <c r="DM33" s="54"/>
      <c r="DN33" s="54"/>
      <c r="DO33" s="68"/>
      <c r="DP33" s="54"/>
      <c r="DQ33" s="54"/>
      <c r="DR33" s="54"/>
      <c r="DS33" s="54"/>
      <c r="DT33" s="68"/>
      <c r="DU33" s="54"/>
      <c r="DV33" s="54"/>
      <c r="DW33" s="54"/>
      <c r="DX33" s="54"/>
      <c r="DY33" s="68"/>
      <c r="DZ33" s="54"/>
      <c r="EA33" s="54"/>
      <c r="EB33" s="54"/>
      <c r="EC33" s="69"/>
      <c r="ED33" s="65"/>
      <c r="EE33"/>
      <c r="EF33" s="70" t="str">
        <f t="shared" si="4"/>
        <v/>
      </c>
      <c r="EG33" s="67" t="str">
        <f t="shared" si="0"/>
        <v/>
      </c>
      <c r="EH33" s="23"/>
      <c r="EI33" s="24">
        <v>24</v>
      </c>
      <c r="EJ33" s="22" t="str">
        <f t="shared" si="1"/>
        <v xml:space="preserve"> </v>
      </c>
      <c r="EK33" s="22" t="str">
        <f t="shared" si="2"/>
        <v xml:space="preserve"> </v>
      </c>
      <c r="EL33" s="24" t="e">
        <f t="shared" si="5"/>
        <v>#N/A</v>
      </c>
      <c r="EM33" s="24" t="e">
        <f t="shared" si="3"/>
        <v>#N/A</v>
      </c>
    </row>
    <row r="34" spans="1:146" x14ac:dyDescent="0.2">
      <c r="A34" s="62">
        <v>25</v>
      </c>
      <c r="B34" s="62" t="str">
        <f>IF(ISNUMBER(Activities!I$34)=TRUE,Activities!I$34," ")</f>
        <v xml:space="preserve"> </v>
      </c>
      <c r="C34" s="62" t="str">
        <f>IF(OR(ISNUMBER(Activities!G$34)=TRUE,ISNUMBER(Activities!H$34)=TRUE),SUM(Activities!G$34:H$34)," ")</f>
        <v xml:space="preserve"> </v>
      </c>
      <c r="D34" s="63">
        <f>Activities!B34</f>
        <v>0</v>
      </c>
      <c r="E34" s="54"/>
      <c r="F34" s="54"/>
      <c r="G34" s="54"/>
      <c r="H34" s="54"/>
      <c r="I34" s="68"/>
      <c r="J34" s="54"/>
      <c r="K34" s="54"/>
      <c r="L34" s="54"/>
      <c r="M34" s="54"/>
      <c r="N34" s="68"/>
      <c r="O34" s="54"/>
      <c r="P34" s="54"/>
      <c r="Q34" s="54"/>
      <c r="R34" s="54"/>
      <c r="S34" s="68"/>
      <c r="T34" s="54"/>
      <c r="U34" s="54"/>
      <c r="V34" s="54"/>
      <c r="W34" s="54"/>
      <c r="X34" s="68"/>
      <c r="Y34" s="54"/>
      <c r="Z34" s="54"/>
      <c r="AA34" s="54"/>
      <c r="AB34" s="54"/>
      <c r="AC34" s="68"/>
      <c r="AD34" s="54"/>
      <c r="AE34" s="54"/>
      <c r="AF34" s="54"/>
      <c r="AG34" s="54"/>
      <c r="AH34" s="68"/>
      <c r="AI34" s="54"/>
      <c r="AJ34" s="54"/>
      <c r="AK34" s="54"/>
      <c r="AL34" s="54"/>
      <c r="AM34" s="68"/>
      <c r="AN34" s="54"/>
      <c r="AO34" s="54"/>
      <c r="AP34" s="54"/>
      <c r="AQ34" s="54"/>
      <c r="AR34" s="68"/>
      <c r="AS34" s="54"/>
      <c r="AT34" s="54"/>
      <c r="AU34" s="54"/>
      <c r="AV34" s="54"/>
      <c r="AW34" s="68"/>
      <c r="AX34" s="54"/>
      <c r="AY34" s="54"/>
      <c r="AZ34" s="54"/>
      <c r="BA34" s="54"/>
      <c r="BB34" s="68"/>
      <c r="BC34" s="54"/>
      <c r="BD34" s="54"/>
      <c r="BE34" s="54"/>
      <c r="BF34" s="54"/>
      <c r="BG34" s="68"/>
      <c r="BH34" s="54"/>
      <c r="BI34" s="54"/>
      <c r="BJ34" s="54"/>
      <c r="BK34" s="54"/>
      <c r="BL34" s="68"/>
      <c r="BM34" s="54"/>
      <c r="BN34" s="54"/>
      <c r="BO34" s="54"/>
      <c r="BP34" s="54"/>
      <c r="BQ34" s="68"/>
      <c r="BR34" s="54"/>
      <c r="BS34" s="54"/>
      <c r="BT34" s="54"/>
      <c r="BU34" s="54"/>
      <c r="BV34" s="68"/>
      <c r="BW34" s="54"/>
      <c r="BX34" s="54"/>
      <c r="BY34" s="54"/>
      <c r="BZ34" s="54"/>
      <c r="CA34" s="68"/>
      <c r="CB34" s="54"/>
      <c r="CC34" s="54"/>
      <c r="CD34" s="54"/>
      <c r="CE34" s="54"/>
      <c r="CF34" s="68"/>
      <c r="CG34" s="54"/>
      <c r="CH34" s="54"/>
      <c r="CI34" s="54"/>
      <c r="CJ34" s="54"/>
      <c r="CK34" s="68"/>
      <c r="CL34" s="54"/>
      <c r="CM34" s="54"/>
      <c r="CN34" s="54"/>
      <c r="CO34" s="54"/>
      <c r="CP34" s="68"/>
      <c r="CQ34" s="54"/>
      <c r="CR34" s="54"/>
      <c r="CS34" s="54"/>
      <c r="CT34" s="54"/>
      <c r="CU34" s="68"/>
      <c r="CV34" s="54"/>
      <c r="CW34" s="54"/>
      <c r="CX34" s="54"/>
      <c r="CY34" s="54"/>
      <c r="CZ34" s="68"/>
      <c r="DA34" s="54"/>
      <c r="DB34" s="54"/>
      <c r="DC34" s="54"/>
      <c r="DD34" s="54"/>
      <c r="DE34" s="68"/>
      <c r="DF34" s="54"/>
      <c r="DG34" s="54"/>
      <c r="DH34" s="54"/>
      <c r="DI34" s="54"/>
      <c r="DJ34" s="68"/>
      <c r="DK34" s="54"/>
      <c r="DL34" s="54"/>
      <c r="DM34" s="54"/>
      <c r="DN34" s="54"/>
      <c r="DO34" s="68"/>
      <c r="DP34" s="54"/>
      <c r="DQ34" s="54"/>
      <c r="DR34" s="54"/>
      <c r="DS34" s="54"/>
      <c r="DT34" s="68"/>
      <c r="DU34" s="54"/>
      <c r="DV34" s="54"/>
      <c r="DW34" s="54"/>
      <c r="DX34" s="54"/>
      <c r="DY34" s="68"/>
      <c r="DZ34" s="54"/>
      <c r="EA34" s="54"/>
      <c r="EB34" s="54"/>
      <c r="EC34" s="69"/>
      <c r="ED34" s="65"/>
      <c r="EE34"/>
      <c r="EF34" s="70" t="str">
        <f t="shared" si="4"/>
        <v/>
      </c>
      <c r="EG34" s="67" t="str">
        <f t="shared" si="0"/>
        <v/>
      </c>
      <c r="EH34" s="23"/>
      <c r="EI34" s="24">
        <v>25</v>
      </c>
      <c r="EJ34" s="22" t="str">
        <f t="shared" si="1"/>
        <v xml:space="preserve"> </v>
      </c>
      <c r="EK34" s="22" t="str">
        <f t="shared" si="2"/>
        <v xml:space="preserve"> </v>
      </c>
      <c r="EL34" s="24" t="e">
        <f t="shared" si="5"/>
        <v>#N/A</v>
      </c>
      <c r="EM34" s="24" t="e">
        <f t="shared" si="3"/>
        <v>#N/A</v>
      </c>
    </row>
    <row r="35" spans="1:146" x14ac:dyDescent="0.2">
      <c r="A35" s="62">
        <v>26</v>
      </c>
      <c r="B35" s="62" t="str">
        <f>IF(ISNUMBER(Activities!I$35)=TRUE,Activities!I$35," ")</f>
        <v xml:space="preserve"> </v>
      </c>
      <c r="C35" s="62" t="str">
        <f>IF(OR(ISNUMBER(Activities!G$35)=TRUE,ISNUMBER(Activities!H$35)=TRUE),SUM(Activities!G$35:H$35)," ")</f>
        <v xml:space="preserve"> </v>
      </c>
      <c r="D35" s="63">
        <f>Activities!B35</f>
        <v>0</v>
      </c>
      <c r="E35" s="54"/>
      <c r="F35" s="54"/>
      <c r="G35" s="54"/>
      <c r="H35" s="54"/>
      <c r="I35" s="68"/>
      <c r="J35" s="54"/>
      <c r="K35" s="54"/>
      <c r="L35" s="54"/>
      <c r="M35" s="54"/>
      <c r="N35" s="68"/>
      <c r="O35" s="54"/>
      <c r="P35" s="54"/>
      <c r="Q35" s="54"/>
      <c r="R35" s="54"/>
      <c r="S35" s="68"/>
      <c r="T35" s="54"/>
      <c r="U35" s="54"/>
      <c r="V35" s="54"/>
      <c r="W35" s="54"/>
      <c r="X35" s="68"/>
      <c r="Y35" s="54"/>
      <c r="Z35" s="54"/>
      <c r="AA35" s="54"/>
      <c r="AB35" s="54"/>
      <c r="AC35" s="68"/>
      <c r="AD35" s="54"/>
      <c r="AE35" s="54"/>
      <c r="AF35" s="54"/>
      <c r="AG35" s="54"/>
      <c r="AH35" s="68"/>
      <c r="AI35" s="54"/>
      <c r="AJ35" s="54"/>
      <c r="AK35" s="54"/>
      <c r="AL35" s="54"/>
      <c r="AM35" s="68"/>
      <c r="AN35" s="54"/>
      <c r="AO35" s="54"/>
      <c r="AP35" s="54"/>
      <c r="AQ35" s="54"/>
      <c r="AR35" s="68"/>
      <c r="AS35" s="54"/>
      <c r="AT35" s="54"/>
      <c r="AU35" s="54"/>
      <c r="AV35" s="54"/>
      <c r="AW35" s="68"/>
      <c r="AX35" s="54"/>
      <c r="AY35" s="54"/>
      <c r="AZ35" s="54"/>
      <c r="BA35" s="54"/>
      <c r="BB35" s="68"/>
      <c r="BC35" s="54"/>
      <c r="BD35" s="54"/>
      <c r="BE35" s="54"/>
      <c r="BF35" s="54"/>
      <c r="BG35" s="68"/>
      <c r="BH35" s="54"/>
      <c r="BI35" s="54"/>
      <c r="BJ35" s="54"/>
      <c r="BK35" s="54"/>
      <c r="BL35" s="68"/>
      <c r="BM35" s="54"/>
      <c r="BN35" s="54"/>
      <c r="BO35" s="54"/>
      <c r="BP35" s="54"/>
      <c r="BQ35" s="68"/>
      <c r="BR35" s="54"/>
      <c r="BS35" s="54"/>
      <c r="BT35" s="54"/>
      <c r="BU35" s="54"/>
      <c r="BV35" s="68"/>
      <c r="BW35" s="54"/>
      <c r="BX35" s="54"/>
      <c r="BY35" s="54"/>
      <c r="BZ35" s="54"/>
      <c r="CA35" s="68"/>
      <c r="CB35" s="54"/>
      <c r="CC35" s="54"/>
      <c r="CD35" s="54"/>
      <c r="CE35" s="54"/>
      <c r="CF35" s="68"/>
      <c r="CG35" s="54"/>
      <c r="CH35" s="54"/>
      <c r="CI35" s="54"/>
      <c r="CJ35" s="54"/>
      <c r="CK35" s="68"/>
      <c r="CL35" s="54"/>
      <c r="CM35" s="54"/>
      <c r="CN35" s="54"/>
      <c r="CO35" s="54"/>
      <c r="CP35" s="68"/>
      <c r="CQ35" s="54"/>
      <c r="CR35" s="54"/>
      <c r="CS35" s="54"/>
      <c r="CT35" s="54"/>
      <c r="CU35" s="68"/>
      <c r="CV35" s="54"/>
      <c r="CW35" s="54"/>
      <c r="CX35" s="54"/>
      <c r="CY35" s="54"/>
      <c r="CZ35" s="68"/>
      <c r="DA35" s="54"/>
      <c r="DB35" s="54"/>
      <c r="DC35" s="54"/>
      <c r="DD35" s="54"/>
      <c r="DE35" s="68"/>
      <c r="DF35" s="54"/>
      <c r="DG35" s="54"/>
      <c r="DH35" s="54"/>
      <c r="DI35" s="54"/>
      <c r="DJ35" s="68"/>
      <c r="DK35" s="54"/>
      <c r="DL35" s="54"/>
      <c r="DM35" s="54"/>
      <c r="DN35" s="54"/>
      <c r="DO35" s="68"/>
      <c r="DP35" s="54"/>
      <c r="DQ35" s="54"/>
      <c r="DR35" s="54"/>
      <c r="DS35" s="54"/>
      <c r="DT35" s="68"/>
      <c r="DU35" s="54"/>
      <c r="DV35" s="54"/>
      <c r="DW35" s="54"/>
      <c r="DX35" s="54"/>
      <c r="DY35" s="68"/>
      <c r="DZ35" s="54"/>
      <c r="EA35" s="54"/>
      <c r="EB35" s="54"/>
      <c r="EC35" s="69"/>
      <c r="ED35" s="65"/>
      <c r="EE35"/>
      <c r="EF35" s="70" t="str">
        <f>IF(ISERROR(LOOKUP(B35,$A$10:$A$35,$EG$10:$EG$35)),"",(LOOKUP(B35,$A$10:$A$35,$EG$10:$EG$35)))</f>
        <v/>
      </c>
      <c r="EG35" s="67" t="str">
        <f t="shared" si="0"/>
        <v/>
      </c>
      <c r="EH35" s="23"/>
      <c r="EI35" s="24">
        <v>26</v>
      </c>
      <c r="EJ35" s="22" t="str">
        <f t="shared" si="1"/>
        <v xml:space="preserve"> </v>
      </c>
      <c r="EK35" s="22" t="str">
        <f t="shared" si="2"/>
        <v xml:space="preserve"> </v>
      </c>
      <c r="EL35" s="24" t="e">
        <f t="shared" si="5"/>
        <v>#N/A</v>
      </c>
      <c r="EM35" s="24" t="e">
        <f t="shared" si="3"/>
        <v>#N/A</v>
      </c>
    </row>
    <row r="36" spans="1:146" x14ac:dyDescent="0.2">
      <c r="A36"/>
      <c r="B36"/>
      <c r="C36"/>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c r="EE36"/>
      <c r="EF36" s="72"/>
      <c r="EG36" s="72"/>
      <c r="EH36" s="23"/>
      <c r="EI36" s="24">
        <v>27</v>
      </c>
      <c r="EJ36" s="22" t="str">
        <f>B53</f>
        <v xml:space="preserve"> </v>
      </c>
      <c r="EK36" s="22" t="str">
        <f>C53</f>
        <v xml:space="preserve"> </v>
      </c>
      <c r="EL36" s="24" t="e">
        <f t="shared" si="5"/>
        <v>#N/A</v>
      </c>
      <c r="EM36" s="24" t="e">
        <f t="shared" si="3"/>
        <v>#N/A</v>
      </c>
    </row>
    <row r="37" spans="1:146" x14ac:dyDescent="0.2">
      <c r="A37"/>
      <c r="B37"/>
      <c r="C37"/>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c r="EE37"/>
      <c r="EF37"/>
      <c r="EG37"/>
      <c r="EI37" s="24">
        <v>28</v>
      </c>
      <c r="EJ37" s="22" t="str">
        <f t="shared" ref="EJ37:EJ61" si="6">B54</f>
        <v xml:space="preserve"> </v>
      </c>
      <c r="EK37" s="22" t="str">
        <f t="shared" ref="EK37:EK61" si="7">C54</f>
        <v xml:space="preserve"> </v>
      </c>
      <c r="EL37" s="24" t="e">
        <f t="shared" si="5"/>
        <v>#N/A</v>
      </c>
      <c r="EM37" s="24" t="e">
        <f t="shared" si="3"/>
        <v>#N/A</v>
      </c>
    </row>
    <row r="38" spans="1:146" x14ac:dyDescent="0.2">
      <c r="A38"/>
      <c r="B38"/>
      <c r="C38"/>
      <c r="D38" s="97" t="s">
        <v>24</v>
      </c>
      <c r="E38" s="98"/>
      <c r="F38" s="98"/>
      <c r="G38" s="98"/>
      <c r="H38" s="98"/>
      <c r="I38" s="98"/>
      <c r="J38" s="98"/>
      <c r="K38" s="98"/>
      <c r="L38" s="98"/>
      <c r="M38" s="98"/>
      <c r="N38" s="98"/>
      <c r="O38" s="98"/>
      <c r="P38" s="98"/>
      <c r="Q38" s="98"/>
      <c r="R38" s="98"/>
      <c r="S38" s="98"/>
      <c r="T38" s="98"/>
      <c r="U38" s="98"/>
      <c r="V38" s="98"/>
      <c r="W38" s="99"/>
      <c r="X38" s="97" t="s">
        <v>23</v>
      </c>
      <c r="Y38" s="98"/>
      <c r="Z38" s="98"/>
      <c r="AA38" s="98"/>
      <c r="AB38" s="98"/>
      <c r="AC38" s="98"/>
      <c r="AD38" s="98"/>
      <c r="AE38" s="98"/>
      <c r="AF38" s="98"/>
      <c r="AG38" s="98"/>
      <c r="AH38" s="109">
        <f>PRODUCT(MAX(EG10:EG35),1.1)</f>
        <v>0</v>
      </c>
      <c r="AI38" s="109"/>
      <c r="AJ38" s="109"/>
      <c r="AK38" s="109"/>
      <c r="AL38" s="109"/>
      <c r="AM38" s="109"/>
      <c r="AN38" s="109"/>
      <c r="AO38" s="109"/>
      <c r="AP38" s="109"/>
      <c r="AQ38" s="11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c r="EE38"/>
      <c r="EF38"/>
      <c r="EG38"/>
      <c r="EI38" s="24">
        <v>29</v>
      </c>
      <c r="EJ38" s="22" t="str">
        <f t="shared" si="6"/>
        <v xml:space="preserve"> </v>
      </c>
      <c r="EK38" s="22" t="str">
        <f t="shared" si="7"/>
        <v xml:space="preserve"> </v>
      </c>
      <c r="EL38" s="24" t="e">
        <f t="shared" si="5"/>
        <v>#N/A</v>
      </c>
      <c r="EM38" s="24" t="e">
        <f t="shared" si="3"/>
        <v>#N/A</v>
      </c>
    </row>
    <row r="39" spans="1:146" x14ac:dyDescent="0.2">
      <c r="A39"/>
      <c r="B39"/>
      <c r="C39"/>
      <c r="D39" s="100"/>
      <c r="E39" s="100"/>
      <c r="F39" s="100"/>
      <c r="G39" s="100"/>
      <c r="H39" s="100"/>
      <c r="I39" s="100"/>
      <c r="J39" s="100"/>
      <c r="K39" s="100"/>
      <c r="L39" s="100"/>
      <c r="M39" s="100"/>
      <c r="N39" s="100"/>
      <c r="O39" s="100"/>
      <c r="P39" s="100"/>
      <c r="Q39" s="100"/>
      <c r="R39" s="100"/>
      <c r="S39" s="100"/>
      <c r="T39" s="100"/>
      <c r="U39" s="100"/>
      <c r="V39" s="100"/>
      <c r="W39" s="100"/>
      <c r="X39" s="104" t="s">
        <v>25</v>
      </c>
      <c r="Y39" s="105"/>
      <c r="Z39" s="105"/>
      <c r="AA39" s="105"/>
      <c r="AB39" s="105"/>
      <c r="AC39" s="105"/>
      <c r="AD39" s="105"/>
      <c r="AE39" s="105"/>
      <c r="AF39" s="105"/>
      <c r="AG39" s="105"/>
      <c r="AH39" s="106">
        <f>AH38</f>
        <v>0</v>
      </c>
      <c r="AI39" s="106"/>
      <c r="AJ39" s="106"/>
      <c r="AK39" s="106"/>
      <c r="AL39" s="106"/>
      <c r="AM39" s="106"/>
      <c r="AN39" s="106"/>
      <c r="AO39" s="106"/>
      <c r="AP39" s="106"/>
      <c r="AQ39" s="107"/>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c r="EE39"/>
      <c r="EF39"/>
      <c r="EG39"/>
      <c r="EI39" s="24">
        <v>30</v>
      </c>
      <c r="EJ39" s="22" t="str">
        <f t="shared" si="6"/>
        <v xml:space="preserve"> </v>
      </c>
      <c r="EK39" s="22" t="str">
        <f t="shared" si="7"/>
        <v xml:space="preserve"> </v>
      </c>
      <c r="EL39" s="24" t="e">
        <f t="shared" si="5"/>
        <v>#N/A</v>
      </c>
      <c r="EM39" s="24" t="e">
        <f t="shared" si="3"/>
        <v>#N/A</v>
      </c>
    </row>
    <row r="40" spans="1:146" x14ac:dyDescent="0.2">
      <c r="A40"/>
      <c r="B40"/>
      <c r="C4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c r="EE40"/>
      <c r="EF40"/>
      <c r="EG40"/>
      <c r="EI40" s="24">
        <v>31</v>
      </c>
      <c r="EJ40" s="22" t="str">
        <f t="shared" si="6"/>
        <v xml:space="preserve"> </v>
      </c>
      <c r="EK40" s="22" t="str">
        <f t="shared" si="7"/>
        <v xml:space="preserve"> </v>
      </c>
      <c r="EL40" s="24" t="e">
        <f t="shared" si="5"/>
        <v>#N/A</v>
      </c>
      <c r="EM40" s="24" t="e">
        <f t="shared" si="3"/>
        <v>#N/A</v>
      </c>
    </row>
    <row r="41" spans="1:146" x14ac:dyDescent="0.2">
      <c r="A41"/>
      <c r="B41"/>
      <c r="C41"/>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c r="EE41"/>
      <c r="EF41"/>
      <c r="EG41"/>
      <c r="EI41" s="24">
        <v>32</v>
      </c>
      <c r="EJ41" s="22" t="str">
        <f t="shared" si="6"/>
        <v xml:space="preserve"> </v>
      </c>
      <c r="EK41" s="22" t="str">
        <f t="shared" si="7"/>
        <v xml:space="preserve"> </v>
      </c>
      <c r="EL41" s="24" t="e">
        <f t="shared" si="5"/>
        <v>#N/A</v>
      </c>
      <c r="EM41" s="24" t="e">
        <f t="shared" si="3"/>
        <v>#N/A</v>
      </c>
      <c r="EP41" s="24"/>
    </row>
    <row r="42" spans="1:146" x14ac:dyDescent="0.2">
      <c r="A42"/>
      <c r="B42"/>
      <c r="C42"/>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c r="EE42"/>
      <c r="EF42"/>
      <c r="EG42"/>
      <c r="EI42" s="24">
        <v>33</v>
      </c>
      <c r="EJ42" s="22" t="str">
        <f t="shared" si="6"/>
        <v xml:space="preserve"> </v>
      </c>
      <c r="EK42" s="22" t="str">
        <f t="shared" si="7"/>
        <v xml:space="preserve"> </v>
      </c>
      <c r="EL42" s="24" t="e">
        <f t="shared" si="5"/>
        <v>#N/A</v>
      </c>
      <c r="EM42" s="24" t="e">
        <f t="shared" si="3"/>
        <v>#N/A</v>
      </c>
    </row>
    <row r="43" spans="1:146" x14ac:dyDescent="0.2">
      <c r="A43"/>
      <c r="B43"/>
      <c r="C43"/>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1" t="s">
        <v>18</v>
      </c>
      <c r="DU43" s="102"/>
      <c r="DV43" s="102"/>
      <c r="DW43" s="102"/>
      <c r="DX43" s="102"/>
      <c r="DY43" s="102"/>
      <c r="DZ43" s="102"/>
      <c r="EA43" s="102"/>
      <c r="EB43" s="102"/>
      <c r="EC43" s="102"/>
      <c r="ED43" s="102"/>
      <c r="EE43"/>
      <c r="EF43"/>
      <c r="EG43"/>
      <c r="EI43" s="24">
        <v>34</v>
      </c>
      <c r="EJ43" s="22" t="str">
        <f t="shared" si="6"/>
        <v xml:space="preserve"> </v>
      </c>
      <c r="EK43" s="22" t="str">
        <f t="shared" si="7"/>
        <v xml:space="preserve"> </v>
      </c>
      <c r="EL43" s="24" t="e">
        <f t="shared" si="5"/>
        <v>#N/A</v>
      </c>
      <c r="EM43" s="24" t="e">
        <f t="shared" si="3"/>
        <v>#N/A</v>
      </c>
    </row>
    <row r="44" spans="1:146" x14ac:dyDescent="0.2">
      <c r="A44" s="119" t="s">
        <v>1</v>
      </c>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c r="EF44"/>
      <c r="EG44"/>
      <c r="EI44" s="24">
        <v>35</v>
      </c>
      <c r="EJ44" s="22" t="str">
        <f t="shared" si="6"/>
        <v xml:space="preserve"> </v>
      </c>
      <c r="EK44" s="22" t="str">
        <f t="shared" si="7"/>
        <v xml:space="preserve"> </v>
      </c>
      <c r="EL44" s="24" t="e">
        <f t="shared" si="5"/>
        <v>#N/A</v>
      </c>
      <c r="EM44" s="24" t="e">
        <f t="shared" si="3"/>
        <v>#N/A</v>
      </c>
    </row>
    <row r="45" spans="1:146" x14ac:dyDescent="0.2">
      <c r="A45" s="119" t="str">
        <f>Activities!A$2</f>
        <v>Preliminary Estimate</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c r="EF45"/>
      <c r="EG45"/>
      <c r="EI45" s="24">
        <v>36</v>
      </c>
      <c r="EJ45" s="22" t="str">
        <f t="shared" si="6"/>
        <v xml:space="preserve"> </v>
      </c>
      <c r="EK45" s="22" t="str">
        <f t="shared" si="7"/>
        <v xml:space="preserve"> </v>
      </c>
      <c r="EL45" s="24" t="e">
        <f t="shared" si="5"/>
        <v>#N/A</v>
      </c>
      <c r="EM45" s="24" t="e">
        <f t="shared" si="3"/>
        <v>#N/A</v>
      </c>
    </row>
    <row r="46" spans="1:146" x14ac:dyDescent="0.2">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c r="EF46"/>
      <c r="EG46"/>
      <c r="EI46" s="24">
        <v>37</v>
      </c>
      <c r="EJ46" s="22" t="str">
        <f t="shared" si="6"/>
        <v xml:space="preserve"> </v>
      </c>
      <c r="EK46" s="22" t="str">
        <f t="shared" si="7"/>
        <v xml:space="preserve"> </v>
      </c>
      <c r="EL46" s="24" t="e">
        <f t="shared" si="5"/>
        <v>#N/A</v>
      </c>
      <c r="EM46" s="24" t="e">
        <f t="shared" si="3"/>
        <v>#N/A</v>
      </c>
    </row>
    <row r="47" spans="1:146" x14ac:dyDescent="0.2">
      <c r="A47" t="s">
        <v>0</v>
      </c>
      <c r="B47"/>
      <c r="C47"/>
      <c r="D47" s="113" t="str">
        <f>IF(Activities!B$4="","",Activities!B$4)</f>
        <v/>
      </c>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00"/>
      <c r="AV47" s="100"/>
      <c r="AW47" s="100"/>
      <c r="AX47" s="100"/>
      <c r="AY47" s="100"/>
      <c r="AZ47" s="100"/>
      <c r="BA47" s="100"/>
      <c r="BB47" s="100"/>
      <c r="BC47" s="100"/>
      <c r="BD47" s="100"/>
      <c r="BE47" s="100"/>
      <c r="BF47" s="100"/>
      <c r="BG47" s="100" t="s">
        <v>99</v>
      </c>
      <c r="BH47" s="100"/>
      <c r="BI47" s="100"/>
      <c r="BJ47" s="100"/>
      <c r="BK47" s="100"/>
      <c r="BL47" s="100"/>
      <c r="BM47" s="100"/>
      <c r="BN47" s="100"/>
      <c r="BO47" s="100"/>
      <c r="BP47" s="100"/>
      <c r="BQ47" s="100"/>
      <c r="BR47" s="120" t="str">
        <f>IF(Activities!E$4="","",Activities!E$4)</f>
        <v/>
      </c>
      <c r="BS47" s="120"/>
      <c r="BT47" s="120"/>
      <c r="BU47" s="120"/>
      <c r="BV47" s="120"/>
      <c r="BW47" s="120"/>
      <c r="BX47" s="120"/>
      <c r="BY47" s="120"/>
      <c r="BZ47" s="120"/>
      <c r="CA47" s="120"/>
      <c r="CB47" s="120"/>
      <c r="CC47" s="100"/>
      <c r="CD47" s="100"/>
      <c r="CE47" s="100"/>
      <c r="CF47" s="100"/>
      <c r="CG47" s="100"/>
      <c r="CH47" s="100"/>
      <c r="CI47" s="100"/>
      <c r="CJ47" s="100"/>
      <c r="CK47" s="100"/>
      <c r="CL47" s="100"/>
      <c r="CM47" s="100"/>
      <c r="CN47" s="100"/>
      <c r="CO47" s="100"/>
      <c r="CP47" s="100" t="s">
        <v>3</v>
      </c>
      <c r="CQ47" s="100"/>
      <c r="CR47" s="100"/>
      <c r="CS47" s="100"/>
      <c r="CT47" s="100"/>
      <c r="CU47" s="100"/>
      <c r="CV47" s="100"/>
      <c r="CW47" s="100"/>
      <c r="CX47" s="100"/>
      <c r="CY47" s="100"/>
      <c r="CZ47" s="100"/>
      <c r="DA47" s="121" t="str">
        <f>IF(Activities!H$4="","",Activities!H$4)</f>
        <v/>
      </c>
      <c r="DB47" s="121"/>
      <c r="DC47" s="121"/>
      <c r="DD47" s="121"/>
      <c r="DE47" s="121"/>
      <c r="DF47" s="121"/>
      <c r="DG47" s="121"/>
      <c r="DH47" s="121"/>
      <c r="DI47" s="121"/>
      <c r="DJ47" s="121"/>
      <c r="DK47" s="121"/>
      <c r="DL47" s="121"/>
      <c r="DM47" s="121"/>
      <c r="DN47" s="121"/>
      <c r="DO47" s="121"/>
      <c r="DP47" s="121"/>
      <c r="DQ47" s="121"/>
      <c r="DR47" s="121"/>
      <c r="DS47" s="121"/>
      <c r="DT47" s="121"/>
      <c r="DU47" s="121"/>
      <c r="DV47" s="121"/>
      <c r="DW47" s="121"/>
      <c r="DX47" s="121"/>
      <c r="DY47" s="121"/>
      <c r="DZ47" s="121"/>
      <c r="EA47" s="121"/>
      <c r="EB47" s="121"/>
      <c r="EC47" s="121"/>
      <c r="ED47" s="121"/>
      <c r="EE47"/>
      <c r="EF47"/>
      <c r="EG47"/>
      <c r="EI47" s="24">
        <v>38</v>
      </c>
      <c r="EJ47" s="22" t="str">
        <f t="shared" si="6"/>
        <v xml:space="preserve"> </v>
      </c>
      <c r="EK47" s="22" t="str">
        <f t="shared" si="7"/>
        <v xml:space="preserve"> </v>
      </c>
      <c r="EL47" s="24" t="e">
        <f t="shared" si="5"/>
        <v>#N/A</v>
      </c>
      <c r="EM47" s="24" t="e">
        <f t="shared" si="3"/>
        <v>#N/A</v>
      </c>
    </row>
    <row r="48" spans="1:146" x14ac:dyDescent="0.2">
      <c r="A48" t="s">
        <v>13</v>
      </c>
      <c r="B48"/>
      <c r="C48"/>
      <c r="D48" s="117" t="str">
        <f>IF(Activities!B$5="","",Activities!B$5)</f>
        <v/>
      </c>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00"/>
      <c r="AV48" s="100"/>
      <c r="AW48" s="100"/>
      <c r="AX48" s="100"/>
      <c r="AY48" s="100"/>
      <c r="AZ48" s="100"/>
      <c r="BA48" s="100"/>
      <c r="BB48" s="100"/>
      <c r="BC48" s="100"/>
      <c r="BD48" s="100"/>
      <c r="BE48" s="100"/>
      <c r="BF48" s="100"/>
      <c r="BG48" s="100" t="s">
        <v>14</v>
      </c>
      <c r="BH48" s="100"/>
      <c r="BI48" s="100"/>
      <c r="BJ48" s="100"/>
      <c r="BK48" s="100"/>
      <c r="BL48" s="100"/>
      <c r="BM48" s="100"/>
      <c r="BN48" s="100"/>
      <c r="BO48" s="100"/>
      <c r="BP48" s="100"/>
      <c r="BQ48" s="100"/>
      <c r="BR48" s="109" t="str">
        <f>IF(Activities!E$5="","",Activities!E$5)</f>
        <v/>
      </c>
      <c r="BS48" s="109"/>
      <c r="BT48" s="109"/>
      <c r="BU48" s="109"/>
      <c r="BV48" s="109"/>
      <c r="BW48" s="109"/>
      <c r="BX48" s="109"/>
      <c r="BY48" s="109"/>
      <c r="BZ48" s="109"/>
      <c r="CA48" s="109"/>
      <c r="CB48" s="109"/>
      <c r="CC48" s="100" t="s">
        <v>98</v>
      </c>
      <c r="CD48" s="100"/>
      <c r="CE48" s="100"/>
      <c r="CF48" s="100"/>
      <c r="CG48" s="100"/>
      <c r="CH48" s="100"/>
      <c r="CI48" s="100"/>
      <c r="CJ48" s="100"/>
      <c r="CK48" s="100"/>
      <c r="CL48" s="100"/>
      <c r="CM48" s="100"/>
      <c r="CN48" s="100"/>
      <c r="CO48" s="100"/>
      <c r="CP48" s="100" t="s">
        <v>4</v>
      </c>
      <c r="CQ48" s="100"/>
      <c r="CR48" s="100"/>
      <c r="CS48" s="100"/>
      <c r="CT48" s="100"/>
      <c r="CU48" s="100"/>
      <c r="CV48" s="100"/>
      <c r="CW48" s="100"/>
      <c r="CX48" s="100"/>
      <c r="CY48" s="100"/>
      <c r="CZ48" s="100"/>
      <c r="DA48" s="118">
        <f ca="1">IF(Activities!H$5="","",Activities!H$5)</f>
        <v>45720</v>
      </c>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c r="EF48"/>
      <c r="EG48"/>
      <c r="EI48" s="24">
        <v>39</v>
      </c>
      <c r="EJ48" s="22" t="str">
        <f t="shared" si="6"/>
        <v xml:space="preserve"> </v>
      </c>
      <c r="EK48" s="22" t="str">
        <f t="shared" si="7"/>
        <v xml:space="preserve"> </v>
      </c>
      <c r="EL48" s="24" t="e">
        <f t="shared" si="5"/>
        <v>#N/A</v>
      </c>
      <c r="EM48" s="24" t="e">
        <f t="shared" si="3"/>
        <v>#N/A</v>
      </c>
    </row>
    <row r="49" spans="1:148" x14ac:dyDescent="0.2">
      <c r="A49" t="s">
        <v>15</v>
      </c>
      <c r="B49"/>
      <c r="C49"/>
      <c r="D49" s="117" t="str">
        <f>IF(Activities!B$6="","",Activities!B$6)</f>
        <v/>
      </c>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100"/>
      <c r="DO49" s="100"/>
      <c r="DP49" s="100"/>
      <c r="DQ49" s="100"/>
      <c r="DR49" s="100"/>
      <c r="DS49" s="100"/>
      <c r="DT49" s="100"/>
      <c r="DU49" s="100"/>
      <c r="DV49" s="100"/>
      <c r="DW49" s="100"/>
      <c r="DX49" s="100"/>
      <c r="DY49" s="100"/>
      <c r="DZ49" s="100"/>
      <c r="EA49" s="100"/>
      <c r="EB49" s="100"/>
      <c r="EC49" s="100"/>
      <c r="ED49" s="100"/>
      <c r="EE49"/>
      <c r="EF49"/>
      <c r="EG49"/>
      <c r="EI49" s="24">
        <v>40</v>
      </c>
      <c r="EJ49" s="22" t="str">
        <f t="shared" si="6"/>
        <v xml:space="preserve"> </v>
      </c>
      <c r="EK49" s="22" t="str">
        <f t="shared" si="7"/>
        <v xml:space="preserve"> </v>
      </c>
      <c r="EL49" s="24" t="e">
        <f t="shared" si="5"/>
        <v>#N/A</v>
      </c>
      <c r="EM49" s="24" t="e">
        <f t="shared" si="3"/>
        <v>#N/A</v>
      </c>
    </row>
    <row r="50" spans="1:148" x14ac:dyDescent="0.2">
      <c r="A50"/>
      <c r="B50"/>
      <c r="C5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c r="EE50"/>
      <c r="EF50"/>
      <c r="EG50"/>
      <c r="EI50" s="24">
        <v>41</v>
      </c>
      <c r="EJ50" s="22" t="str">
        <f t="shared" si="6"/>
        <v xml:space="preserve"> </v>
      </c>
      <c r="EK50" s="22" t="str">
        <f t="shared" si="7"/>
        <v xml:space="preserve"> </v>
      </c>
      <c r="EL50" s="24" t="e">
        <f t="shared" si="5"/>
        <v>#N/A</v>
      </c>
      <c r="EM50" s="24" t="e">
        <f t="shared" si="3"/>
        <v>#N/A</v>
      </c>
      <c r="ER50" s="24"/>
    </row>
    <row r="51" spans="1:148" ht="12.75" customHeight="1" thickBot="1" x14ac:dyDescent="0.25">
      <c r="A51" s="115" t="s">
        <v>26</v>
      </c>
      <c r="B51" s="115" t="s">
        <v>27</v>
      </c>
      <c r="C51" s="115" t="s">
        <v>28</v>
      </c>
      <c r="D51" s="73">
        <f>(MROUND((MAX(EG10:EG35))-EN53,10))+1</f>
        <v>1</v>
      </c>
      <c r="E51" s="73">
        <f>D51+1</f>
        <v>2</v>
      </c>
      <c r="F51" s="73">
        <f>E51+1</f>
        <v>3</v>
      </c>
      <c r="G51" s="73">
        <f t="shared" ref="G51:BR51" si="8">F51+1</f>
        <v>4</v>
      </c>
      <c r="H51" s="73">
        <f t="shared" si="8"/>
        <v>5</v>
      </c>
      <c r="I51" s="73">
        <f t="shared" si="8"/>
        <v>6</v>
      </c>
      <c r="J51" s="73">
        <f t="shared" si="8"/>
        <v>7</v>
      </c>
      <c r="K51" s="73">
        <f t="shared" si="8"/>
        <v>8</v>
      </c>
      <c r="L51" s="73">
        <f t="shared" si="8"/>
        <v>9</v>
      </c>
      <c r="M51" s="73">
        <f t="shared" si="8"/>
        <v>10</v>
      </c>
      <c r="N51" s="73">
        <f t="shared" si="8"/>
        <v>11</v>
      </c>
      <c r="O51" s="73">
        <f t="shared" si="8"/>
        <v>12</v>
      </c>
      <c r="P51" s="73">
        <f t="shared" si="8"/>
        <v>13</v>
      </c>
      <c r="Q51" s="73">
        <f t="shared" si="8"/>
        <v>14</v>
      </c>
      <c r="R51" s="73">
        <f t="shared" si="8"/>
        <v>15</v>
      </c>
      <c r="S51" s="73">
        <f t="shared" si="8"/>
        <v>16</v>
      </c>
      <c r="T51" s="73">
        <f t="shared" si="8"/>
        <v>17</v>
      </c>
      <c r="U51" s="73">
        <f t="shared" si="8"/>
        <v>18</v>
      </c>
      <c r="V51" s="73">
        <f t="shared" si="8"/>
        <v>19</v>
      </c>
      <c r="W51" s="73">
        <f t="shared" si="8"/>
        <v>20</v>
      </c>
      <c r="X51" s="73">
        <f t="shared" si="8"/>
        <v>21</v>
      </c>
      <c r="Y51" s="73">
        <f t="shared" si="8"/>
        <v>22</v>
      </c>
      <c r="Z51" s="73">
        <f t="shared" si="8"/>
        <v>23</v>
      </c>
      <c r="AA51" s="73">
        <f t="shared" si="8"/>
        <v>24</v>
      </c>
      <c r="AB51" s="73">
        <f t="shared" si="8"/>
        <v>25</v>
      </c>
      <c r="AC51" s="73">
        <f t="shared" si="8"/>
        <v>26</v>
      </c>
      <c r="AD51" s="73">
        <f t="shared" si="8"/>
        <v>27</v>
      </c>
      <c r="AE51" s="73">
        <f t="shared" si="8"/>
        <v>28</v>
      </c>
      <c r="AF51" s="73">
        <f t="shared" si="8"/>
        <v>29</v>
      </c>
      <c r="AG51" s="73">
        <f t="shared" si="8"/>
        <v>30</v>
      </c>
      <c r="AH51" s="73">
        <f t="shared" si="8"/>
        <v>31</v>
      </c>
      <c r="AI51" s="73">
        <f t="shared" si="8"/>
        <v>32</v>
      </c>
      <c r="AJ51" s="73">
        <f t="shared" si="8"/>
        <v>33</v>
      </c>
      <c r="AK51" s="73">
        <f t="shared" si="8"/>
        <v>34</v>
      </c>
      <c r="AL51" s="73">
        <f t="shared" si="8"/>
        <v>35</v>
      </c>
      <c r="AM51" s="73">
        <f t="shared" si="8"/>
        <v>36</v>
      </c>
      <c r="AN51" s="73">
        <f t="shared" si="8"/>
        <v>37</v>
      </c>
      <c r="AO51" s="73">
        <f t="shared" si="8"/>
        <v>38</v>
      </c>
      <c r="AP51" s="73">
        <f t="shared" si="8"/>
        <v>39</v>
      </c>
      <c r="AQ51" s="73">
        <f t="shared" si="8"/>
        <v>40</v>
      </c>
      <c r="AR51" s="73">
        <f t="shared" si="8"/>
        <v>41</v>
      </c>
      <c r="AS51" s="73">
        <f t="shared" si="8"/>
        <v>42</v>
      </c>
      <c r="AT51" s="73">
        <f t="shared" si="8"/>
        <v>43</v>
      </c>
      <c r="AU51" s="73">
        <f t="shared" si="8"/>
        <v>44</v>
      </c>
      <c r="AV51" s="73">
        <f t="shared" si="8"/>
        <v>45</v>
      </c>
      <c r="AW51" s="73">
        <f t="shared" si="8"/>
        <v>46</v>
      </c>
      <c r="AX51" s="73">
        <f t="shared" si="8"/>
        <v>47</v>
      </c>
      <c r="AY51" s="73">
        <f t="shared" si="8"/>
        <v>48</v>
      </c>
      <c r="AZ51" s="73">
        <f t="shared" si="8"/>
        <v>49</v>
      </c>
      <c r="BA51" s="73">
        <f t="shared" si="8"/>
        <v>50</v>
      </c>
      <c r="BB51" s="73">
        <f t="shared" si="8"/>
        <v>51</v>
      </c>
      <c r="BC51" s="73">
        <f t="shared" si="8"/>
        <v>52</v>
      </c>
      <c r="BD51" s="73">
        <f t="shared" si="8"/>
        <v>53</v>
      </c>
      <c r="BE51" s="73">
        <f t="shared" si="8"/>
        <v>54</v>
      </c>
      <c r="BF51" s="73">
        <f t="shared" si="8"/>
        <v>55</v>
      </c>
      <c r="BG51" s="73">
        <f t="shared" si="8"/>
        <v>56</v>
      </c>
      <c r="BH51" s="73">
        <f t="shared" si="8"/>
        <v>57</v>
      </c>
      <c r="BI51" s="73">
        <f t="shared" si="8"/>
        <v>58</v>
      </c>
      <c r="BJ51" s="73">
        <f t="shared" si="8"/>
        <v>59</v>
      </c>
      <c r="BK51" s="73">
        <f t="shared" si="8"/>
        <v>60</v>
      </c>
      <c r="BL51" s="73">
        <f t="shared" si="8"/>
        <v>61</v>
      </c>
      <c r="BM51" s="73">
        <f t="shared" si="8"/>
        <v>62</v>
      </c>
      <c r="BN51" s="73">
        <f t="shared" si="8"/>
        <v>63</v>
      </c>
      <c r="BO51" s="73">
        <f t="shared" si="8"/>
        <v>64</v>
      </c>
      <c r="BP51" s="73">
        <f t="shared" si="8"/>
        <v>65</v>
      </c>
      <c r="BQ51" s="73">
        <f t="shared" si="8"/>
        <v>66</v>
      </c>
      <c r="BR51" s="73">
        <f t="shared" si="8"/>
        <v>67</v>
      </c>
      <c r="BS51" s="73">
        <f t="shared" ref="BS51:EC51" si="9">BR51+1</f>
        <v>68</v>
      </c>
      <c r="BT51" s="73">
        <f t="shared" si="9"/>
        <v>69</v>
      </c>
      <c r="BU51" s="73">
        <f t="shared" si="9"/>
        <v>70</v>
      </c>
      <c r="BV51" s="73">
        <f t="shared" si="9"/>
        <v>71</v>
      </c>
      <c r="BW51" s="73">
        <f t="shared" si="9"/>
        <v>72</v>
      </c>
      <c r="BX51" s="73">
        <f t="shared" si="9"/>
        <v>73</v>
      </c>
      <c r="BY51" s="73">
        <f t="shared" si="9"/>
        <v>74</v>
      </c>
      <c r="BZ51" s="73">
        <f t="shared" si="9"/>
        <v>75</v>
      </c>
      <c r="CA51" s="73">
        <f t="shared" si="9"/>
        <v>76</v>
      </c>
      <c r="CB51" s="73">
        <f t="shared" si="9"/>
        <v>77</v>
      </c>
      <c r="CC51" s="73">
        <f t="shared" si="9"/>
        <v>78</v>
      </c>
      <c r="CD51" s="73">
        <f t="shared" si="9"/>
        <v>79</v>
      </c>
      <c r="CE51" s="73">
        <f t="shared" si="9"/>
        <v>80</v>
      </c>
      <c r="CF51" s="73">
        <f t="shared" si="9"/>
        <v>81</v>
      </c>
      <c r="CG51" s="73">
        <f t="shared" si="9"/>
        <v>82</v>
      </c>
      <c r="CH51" s="73">
        <f t="shared" si="9"/>
        <v>83</v>
      </c>
      <c r="CI51" s="73">
        <f t="shared" si="9"/>
        <v>84</v>
      </c>
      <c r="CJ51" s="73">
        <f t="shared" si="9"/>
        <v>85</v>
      </c>
      <c r="CK51" s="73">
        <f t="shared" si="9"/>
        <v>86</v>
      </c>
      <c r="CL51" s="73">
        <f t="shared" si="9"/>
        <v>87</v>
      </c>
      <c r="CM51" s="73">
        <f t="shared" si="9"/>
        <v>88</v>
      </c>
      <c r="CN51" s="73">
        <f t="shared" si="9"/>
        <v>89</v>
      </c>
      <c r="CO51" s="73">
        <f t="shared" si="9"/>
        <v>90</v>
      </c>
      <c r="CP51" s="73">
        <f t="shared" si="9"/>
        <v>91</v>
      </c>
      <c r="CQ51" s="73">
        <f t="shared" si="9"/>
        <v>92</v>
      </c>
      <c r="CR51" s="73">
        <f t="shared" si="9"/>
        <v>93</v>
      </c>
      <c r="CS51" s="73">
        <f t="shared" si="9"/>
        <v>94</v>
      </c>
      <c r="CT51" s="73">
        <f t="shared" si="9"/>
        <v>95</v>
      </c>
      <c r="CU51" s="73">
        <f t="shared" si="9"/>
        <v>96</v>
      </c>
      <c r="CV51" s="73">
        <f t="shared" si="9"/>
        <v>97</v>
      </c>
      <c r="CW51" s="73">
        <f t="shared" si="9"/>
        <v>98</v>
      </c>
      <c r="CX51" s="73">
        <f t="shared" si="9"/>
        <v>99</v>
      </c>
      <c r="CY51" s="73">
        <f t="shared" si="9"/>
        <v>100</v>
      </c>
      <c r="CZ51" s="73">
        <f t="shared" si="9"/>
        <v>101</v>
      </c>
      <c r="DA51" s="73">
        <f t="shared" si="9"/>
        <v>102</v>
      </c>
      <c r="DB51" s="73">
        <f t="shared" si="9"/>
        <v>103</v>
      </c>
      <c r="DC51" s="73">
        <f t="shared" si="9"/>
        <v>104</v>
      </c>
      <c r="DD51" s="73">
        <f t="shared" si="9"/>
        <v>105</v>
      </c>
      <c r="DE51" s="73">
        <f t="shared" si="9"/>
        <v>106</v>
      </c>
      <c r="DF51" s="73">
        <f t="shared" si="9"/>
        <v>107</v>
      </c>
      <c r="DG51" s="73">
        <f t="shared" si="9"/>
        <v>108</v>
      </c>
      <c r="DH51" s="73">
        <f t="shared" si="9"/>
        <v>109</v>
      </c>
      <c r="DI51" s="73">
        <f t="shared" si="9"/>
        <v>110</v>
      </c>
      <c r="DJ51" s="73">
        <f t="shared" si="9"/>
        <v>111</v>
      </c>
      <c r="DK51" s="73">
        <f t="shared" si="9"/>
        <v>112</v>
      </c>
      <c r="DL51" s="73">
        <f t="shared" si="9"/>
        <v>113</v>
      </c>
      <c r="DM51" s="73">
        <f t="shared" si="9"/>
        <v>114</v>
      </c>
      <c r="DN51" s="73">
        <f t="shared" si="9"/>
        <v>115</v>
      </c>
      <c r="DO51" s="73">
        <f t="shared" si="9"/>
        <v>116</v>
      </c>
      <c r="DP51" s="73">
        <f t="shared" si="9"/>
        <v>117</v>
      </c>
      <c r="DQ51" s="73">
        <f t="shared" si="9"/>
        <v>118</v>
      </c>
      <c r="DR51" s="73">
        <f t="shared" si="9"/>
        <v>119</v>
      </c>
      <c r="DS51" s="73">
        <f t="shared" si="9"/>
        <v>120</v>
      </c>
      <c r="DT51" s="73">
        <f t="shared" si="9"/>
        <v>121</v>
      </c>
      <c r="DU51" s="73">
        <f t="shared" si="9"/>
        <v>122</v>
      </c>
      <c r="DV51" s="73">
        <f t="shared" si="9"/>
        <v>123</v>
      </c>
      <c r="DW51" s="73">
        <f t="shared" si="9"/>
        <v>124</v>
      </c>
      <c r="DX51" s="73">
        <f t="shared" si="9"/>
        <v>125</v>
      </c>
      <c r="DY51" s="73">
        <f t="shared" si="9"/>
        <v>126</v>
      </c>
      <c r="DZ51" s="73">
        <f t="shared" si="9"/>
        <v>127</v>
      </c>
      <c r="EA51" s="73">
        <f t="shared" si="9"/>
        <v>128</v>
      </c>
      <c r="EB51" s="73">
        <f t="shared" si="9"/>
        <v>129</v>
      </c>
      <c r="EC51" s="73">
        <f t="shared" si="9"/>
        <v>130</v>
      </c>
      <c r="ED51"/>
      <c r="EE51"/>
      <c r="EF51"/>
      <c r="EG51"/>
      <c r="EI51" s="24">
        <v>42</v>
      </c>
      <c r="EJ51" s="22" t="str">
        <f t="shared" si="6"/>
        <v xml:space="preserve"> </v>
      </c>
      <c r="EK51" s="22" t="str">
        <f t="shared" si="7"/>
        <v xml:space="preserve"> </v>
      </c>
      <c r="EL51" s="24" t="e">
        <f t="shared" si="5"/>
        <v>#N/A</v>
      </c>
      <c r="EM51" s="24" t="e">
        <f t="shared" si="3"/>
        <v>#N/A</v>
      </c>
    </row>
    <row r="52" spans="1:148" ht="24" x14ac:dyDescent="0.2">
      <c r="A52" s="116"/>
      <c r="B52" s="116"/>
      <c r="C52" s="116"/>
      <c r="D52" s="65"/>
      <c r="E52" s="54"/>
      <c r="F52" s="54"/>
      <c r="G52" s="59"/>
      <c r="H52" s="59"/>
      <c r="I52" s="59"/>
      <c r="J52" s="59"/>
      <c r="K52" s="111">
        <f>M51</f>
        <v>10</v>
      </c>
      <c r="L52" s="112"/>
      <c r="M52" s="112"/>
      <c r="N52" s="112"/>
      <c r="O52" s="112"/>
      <c r="P52"/>
      <c r="Q52" s="59"/>
      <c r="R52" s="59"/>
      <c r="S52" s="59"/>
      <c r="T52" s="59"/>
      <c r="U52" s="111">
        <f>K52+10</f>
        <v>20</v>
      </c>
      <c r="V52" s="112"/>
      <c r="W52" s="112"/>
      <c r="X52" s="112"/>
      <c r="Y52" s="112"/>
      <c r="Z52"/>
      <c r="AA52"/>
      <c r="AB52"/>
      <c r="AC52"/>
      <c r="AD52"/>
      <c r="AE52" s="111">
        <f>U52+10</f>
        <v>30</v>
      </c>
      <c r="AF52" s="112"/>
      <c r="AG52" s="112"/>
      <c r="AH52" s="112"/>
      <c r="AI52" s="112"/>
      <c r="AJ52"/>
      <c r="AK52"/>
      <c r="AL52"/>
      <c r="AM52"/>
      <c r="AN52"/>
      <c r="AO52" s="111">
        <f>AE52+10</f>
        <v>40</v>
      </c>
      <c r="AP52" s="112"/>
      <c r="AQ52" s="112"/>
      <c r="AR52" s="112"/>
      <c r="AS52" s="112"/>
      <c r="AT52"/>
      <c r="AU52"/>
      <c r="AV52"/>
      <c r="AW52"/>
      <c r="AX52"/>
      <c r="AY52" s="111">
        <f>AO52+10</f>
        <v>50</v>
      </c>
      <c r="AZ52" s="112"/>
      <c r="BA52" s="112"/>
      <c r="BB52" s="112"/>
      <c r="BC52" s="112"/>
      <c r="BD52"/>
      <c r="BE52"/>
      <c r="BF52"/>
      <c r="BG52"/>
      <c r="BH52"/>
      <c r="BI52" s="111">
        <f>AY52+10</f>
        <v>60</v>
      </c>
      <c r="BJ52" s="112"/>
      <c r="BK52" s="112"/>
      <c r="BL52" s="112"/>
      <c r="BM52" s="112"/>
      <c r="BN52"/>
      <c r="BO52"/>
      <c r="BP52"/>
      <c r="BQ52"/>
      <c r="BR52"/>
      <c r="BS52" s="111">
        <f>BI52+10</f>
        <v>70</v>
      </c>
      <c r="BT52" s="112"/>
      <c r="BU52" s="112"/>
      <c r="BV52" s="112"/>
      <c r="BW52" s="112"/>
      <c r="BX52"/>
      <c r="BY52"/>
      <c r="BZ52"/>
      <c r="CA52"/>
      <c r="CB52"/>
      <c r="CC52" s="111">
        <f>BS52+10</f>
        <v>80</v>
      </c>
      <c r="CD52" s="112"/>
      <c r="CE52" s="112"/>
      <c r="CF52" s="112"/>
      <c r="CG52" s="112"/>
      <c r="CH52"/>
      <c r="CI52"/>
      <c r="CJ52"/>
      <c r="CK52"/>
      <c r="CL52"/>
      <c r="CM52" s="111">
        <f>CC52+10</f>
        <v>90</v>
      </c>
      <c r="CN52" s="112"/>
      <c r="CO52" s="112"/>
      <c r="CP52" s="112"/>
      <c r="CQ52" s="112"/>
      <c r="CR52"/>
      <c r="CS52"/>
      <c r="CT52"/>
      <c r="CU52"/>
      <c r="CV52"/>
      <c r="CW52" s="111">
        <f>CM52+10</f>
        <v>100</v>
      </c>
      <c r="CX52" s="113"/>
      <c r="CY52" s="113"/>
      <c r="CZ52" s="113"/>
      <c r="DA52" s="113"/>
      <c r="DB52"/>
      <c r="DC52"/>
      <c r="DD52"/>
      <c r="DE52"/>
      <c r="DF52"/>
      <c r="DG52" s="111">
        <f>CW52+10</f>
        <v>110</v>
      </c>
      <c r="DH52" s="113"/>
      <c r="DI52" s="113"/>
      <c r="DJ52" s="113"/>
      <c r="DK52" s="113"/>
      <c r="DL52"/>
      <c r="DM52"/>
      <c r="DN52"/>
      <c r="DO52"/>
      <c r="DP52"/>
      <c r="DQ52" s="111">
        <f>DG52+10</f>
        <v>120</v>
      </c>
      <c r="DR52" s="113"/>
      <c r="DS52" s="113"/>
      <c r="DT52" s="113"/>
      <c r="DU52" s="113"/>
      <c r="DV52"/>
      <c r="DW52"/>
      <c r="DX52"/>
      <c r="DY52"/>
      <c r="DZ52" s="114">
        <f>DQ52+10</f>
        <v>130</v>
      </c>
      <c r="EA52" s="102"/>
      <c r="EB52" s="102"/>
      <c r="EC52" s="102"/>
      <c r="ED52" s="102"/>
      <c r="EE52"/>
      <c r="EF52" s="60" t="s">
        <v>126</v>
      </c>
      <c r="EG52" s="61" t="s">
        <v>127</v>
      </c>
      <c r="EI52" s="24">
        <v>43</v>
      </c>
      <c r="EJ52" s="22" t="str">
        <f t="shared" si="6"/>
        <v xml:space="preserve"> </v>
      </c>
      <c r="EK52" s="22" t="str">
        <f t="shared" si="7"/>
        <v xml:space="preserve"> </v>
      </c>
      <c r="EL52" s="24" t="e">
        <f t="shared" si="5"/>
        <v>#N/A</v>
      </c>
      <c r="EM52" s="24" t="e">
        <f t="shared" si="3"/>
        <v>#N/A</v>
      </c>
      <c r="EN52" s="92" t="s">
        <v>130</v>
      </c>
      <c r="EO52" s="93"/>
    </row>
    <row r="53" spans="1:148" ht="13.5" thickBot="1" x14ac:dyDescent="0.25">
      <c r="A53" s="62">
        <f>IF(ISNUMBER(Activities!A$53)=TRUE,Activities!A$53," ")</f>
        <v>27</v>
      </c>
      <c r="B53" s="62" t="str">
        <f>IF(ISNUMBER(Activities!I53)=TRUE,Activities!I53," ")</f>
        <v xml:space="preserve"> </v>
      </c>
      <c r="C53" s="62" t="str">
        <f>IF(OR(ISNUMBER(Activities!G53)=TRUE,ISNUMBER(Activities!H53)=TRUE),SUM(Activities!G53:H53)," ")</f>
        <v xml:space="preserve"> </v>
      </c>
      <c r="D53" s="63">
        <f>Activities!B53</f>
        <v>0</v>
      </c>
      <c r="E53" s="55"/>
      <c r="F53" s="55"/>
      <c r="G53" s="55"/>
      <c r="H53" s="55"/>
      <c r="I53" s="63"/>
      <c r="J53" s="55"/>
      <c r="K53" s="55"/>
      <c r="L53" s="55"/>
      <c r="M53" s="55"/>
      <c r="N53" s="63"/>
      <c r="O53" s="55"/>
      <c r="P53" s="55"/>
      <c r="Q53" s="55"/>
      <c r="R53" s="55"/>
      <c r="S53" s="63"/>
      <c r="T53" s="55"/>
      <c r="U53" s="55"/>
      <c r="V53" s="55"/>
      <c r="W53" s="55"/>
      <c r="X53" s="63"/>
      <c r="Y53" s="55"/>
      <c r="Z53" s="55"/>
      <c r="AA53" s="55"/>
      <c r="AB53" s="55"/>
      <c r="AC53" s="63"/>
      <c r="AD53" s="55"/>
      <c r="AE53" s="55"/>
      <c r="AF53" s="55"/>
      <c r="AG53" s="55"/>
      <c r="AH53" s="63"/>
      <c r="AI53" s="55"/>
      <c r="AJ53" s="55"/>
      <c r="AK53" s="55"/>
      <c r="AL53" s="55"/>
      <c r="AM53" s="63"/>
      <c r="AN53" s="55"/>
      <c r="AO53" s="55"/>
      <c r="AP53" s="55"/>
      <c r="AQ53" s="55"/>
      <c r="AR53" s="63"/>
      <c r="AS53" s="55"/>
      <c r="AT53" s="55"/>
      <c r="AU53" s="55"/>
      <c r="AV53" s="55"/>
      <c r="AW53" s="63"/>
      <c r="AX53" s="55"/>
      <c r="AY53" s="55"/>
      <c r="AZ53" s="55"/>
      <c r="BA53" s="55"/>
      <c r="BB53" s="63"/>
      <c r="BC53" s="55"/>
      <c r="BD53" s="55"/>
      <c r="BE53" s="55"/>
      <c r="BF53" s="55"/>
      <c r="BG53" s="63"/>
      <c r="BH53" s="55"/>
      <c r="BI53" s="55"/>
      <c r="BJ53" s="55"/>
      <c r="BK53" s="55"/>
      <c r="BL53" s="63"/>
      <c r="BM53" s="55"/>
      <c r="BN53" s="55"/>
      <c r="BO53" s="55"/>
      <c r="BP53" s="55"/>
      <c r="BQ53" s="63"/>
      <c r="BR53" s="55"/>
      <c r="BS53" s="55"/>
      <c r="BT53" s="55"/>
      <c r="BU53" s="55"/>
      <c r="BV53" s="63"/>
      <c r="BW53" s="55"/>
      <c r="BX53" s="55"/>
      <c r="BY53" s="55"/>
      <c r="BZ53" s="55"/>
      <c r="CA53" s="63"/>
      <c r="CB53" s="55"/>
      <c r="CC53" s="55"/>
      <c r="CD53" s="55"/>
      <c r="CE53" s="55"/>
      <c r="CF53" s="63"/>
      <c r="CG53" s="55"/>
      <c r="CH53" s="55"/>
      <c r="CI53" s="55"/>
      <c r="CJ53" s="55"/>
      <c r="CK53" s="63"/>
      <c r="CL53" s="55"/>
      <c r="CM53" s="55"/>
      <c r="CN53" s="55"/>
      <c r="CO53" s="55"/>
      <c r="CP53" s="63"/>
      <c r="CQ53" s="55"/>
      <c r="CR53" s="55"/>
      <c r="CS53" s="55"/>
      <c r="CT53" s="55"/>
      <c r="CU53" s="63"/>
      <c r="CV53" s="55"/>
      <c r="CW53" s="55"/>
      <c r="CX53" s="55"/>
      <c r="CY53" s="55"/>
      <c r="CZ53" s="63"/>
      <c r="DA53" s="55"/>
      <c r="DB53" s="55"/>
      <c r="DC53" s="55"/>
      <c r="DD53" s="55"/>
      <c r="DE53" s="63"/>
      <c r="DF53" s="55"/>
      <c r="DG53" s="55"/>
      <c r="DH53" s="55"/>
      <c r="DI53" s="55"/>
      <c r="DJ53" s="63"/>
      <c r="DK53" s="55"/>
      <c r="DL53" s="55"/>
      <c r="DM53" s="55"/>
      <c r="DN53" s="55"/>
      <c r="DO53" s="63"/>
      <c r="DP53" s="55"/>
      <c r="DQ53" s="55"/>
      <c r="DR53" s="55"/>
      <c r="DS53" s="55"/>
      <c r="DT53" s="63"/>
      <c r="DU53" s="55"/>
      <c r="DV53" s="55"/>
      <c r="DW53" s="55"/>
      <c r="DX53" s="64"/>
      <c r="DY53" s="63"/>
      <c r="DZ53" s="55"/>
      <c r="EA53" s="55"/>
      <c r="EB53" s="55"/>
      <c r="EC53" s="64"/>
      <c r="ED53" s="65"/>
      <c r="EE53"/>
      <c r="EF53" s="66" t="str">
        <f>IF(ISERROR(LOOKUP(B53,$A$10:$A$78,$EG$10:$EG$35)),"",(LOOKUP(B53,$A$10:$A$78,$EG$10:$EG$35)))</f>
        <v/>
      </c>
      <c r="EG53" s="67" t="str">
        <f>IF(ISERROR(EF53+C53),"",(EF53+C53))</f>
        <v/>
      </c>
      <c r="EI53" s="24">
        <v>44</v>
      </c>
      <c r="EJ53" s="22" t="str">
        <f t="shared" si="6"/>
        <v xml:space="preserve"> </v>
      </c>
      <c r="EK53" s="22" t="str">
        <f t="shared" si="7"/>
        <v xml:space="preserve"> </v>
      </c>
      <c r="EL53" s="24" t="e">
        <f t="shared" si="5"/>
        <v>#N/A</v>
      </c>
      <c r="EM53" s="24" t="e">
        <f t="shared" si="3"/>
        <v>#N/A</v>
      </c>
      <c r="EN53" s="90">
        <v>0</v>
      </c>
      <c r="EO53" s="91"/>
      <c r="EQ53" s="24"/>
    </row>
    <row r="54" spans="1:148" x14ac:dyDescent="0.2">
      <c r="A54" s="62">
        <f>IF(ISNUMBER(Activities!A$54)=TRUE,Activities!A$54," ")</f>
        <v>28</v>
      </c>
      <c r="B54" s="62" t="str">
        <f>IF(ISNUMBER(Activities!I54)=TRUE,Activities!I54," ")</f>
        <v xml:space="preserve"> </v>
      </c>
      <c r="C54" s="62" t="str">
        <f>IF(OR(ISNUMBER(Activities!G54)=TRUE,ISNUMBER(Activities!H54)=TRUE),SUM(Activities!G54:H54)," ")</f>
        <v xml:space="preserve"> </v>
      </c>
      <c r="D54" s="63">
        <f>Activities!B54</f>
        <v>0</v>
      </c>
      <c r="E54" s="54"/>
      <c r="F54" s="54"/>
      <c r="G54" s="54"/>
      <c r="H54" s="54"/>
      <c r="I54" s="68"/>
      <c r="J54" s="54"/>
      <c r="K54" s="54"/>
      <c r="L54" s="54"/>
      <c r="M54" s="54"/>
      <c r="N54" s="68"/>
      <c r="O54" s="54"/>
      <c r="P54" s="54"/>
      <c r="Q54" s="54"/>
      <c r="R54" s="54"/>
      <c r="S54" s="68"/>
      <c r="T54" s="54"/>
      <c r="U54" s="54"/>
      <c r="V54" s="54"/>
      <c r="W54" s="54"/>
      <c r="X54" s="68"/>
      <c r="Y54" s="54"/>
      <c r="Z54" s="54"/>
      <c r="AA54" s="54"/>
      <c r="AB54" s="54"/>
      <c r="AC54" s="68"/>
      <c r="AD54" s="54"/>
      <c r="AE54" s="54"/>
      <c r="AF54" s="54"/>
      <c r="AG54" s="54"/>
      <c r="AH54" s="68"/>
      <c r="AI54" s="54"/>
      <c r="AJ54" s="54"/>
      <c r="AK54" s="54"/>
      <c r="AL54" s="54"/>
      <c r="AM54" s="68"/>
      <c r="AN54" s="54"/>
      <c r="AO54" s="54"/>
      <c r="AP54" s="54"/>
      <c r="AQ54" s="54"/>
      <c r="AR54" s="68"/>
      <c r="AS54" s="54"/>
      <c r="AT54" s="54"/>
      <c r="AU54" s="54"/>
      <c r="AV54" s="54"/>
      <c r="AW54" s="68"/>
      <c r="AX54" s="54"/>
      <c r="AY54" s="54"/>
      <c r="AZ54" s="54"/>
      <c r="BA54" s="54"/>
      <c r="BB54" s="68"/>
      <c r="BC54" s="54"/>
      <c r="BD54" s="54"/>
      <c r="BE54" s="54"/>
      <c r="BF54" s="54"/>
      <c r="BG54" s="68"/>
      <c r="BH54" s="54"/>
      <c r="BI54" s="54"/>
      <c r="BJ54" s="54"/>
      <c r="BK54" s="54"/>
      <c r="BL54" s="68"/>
      <c r="BM54" s="54"/>
      <c r="BN54" s="54"/>
      <c r="BO54" s="54"/>
      <c r="BP54" s="54"/>
      <c r="BQ54" s="68"/>
      <c r="BR54" s="54"/>
      <c r="BS54" s="54"/>
      <c r="BT54" s="54"/>
      <c r="BU54" s="54"/>
      <c r="BV54" s="68"/>
      <c r="BW54" s="54"/>
      <c r="BX54" s="54"/>
      <c r="BY54" s="54"/>
      <c r="BZ54" s="54"/>
      <c r="CA54" s="68"/>
      <c r="CB54" s="54"/>
      <c r="CC54" s="54"/>
      <c r="CD54" s="54"/>
      <c r="CE54" s="54"/>
      <c r="CF54" s="68"/>
      <c r="CG54" s="54"/>
      <c r="CH54" s="54"/>
      <c r="CI54" s="54"/>
      <c r="CJ54" s="54"/>
      <c r="CK54" s="68"/>
      <c r="CL54" s="54"/>
      <c r="CM54" s="54"/>
      <c r="CN54" s="54"/>
      <c r="CO54" s="54"/>
      <c r="CP54" s="68"/>
      <c r="CQ54" s="54"/>
      <c r="CR54" s="54"/>
      <c r="CS54" s="54"/>
      <c r="CT54" s="54"/>
      <c r="CU54" s="68"/>
      <c r="CV54" s="54"/>
      <c r="CW54" s="54"/>
      <c r="CX54" s="54"/>
      <c r="CY54" s="54"/>
      <c r="CZ54" s="68"/>
      <c r="DA54" s="54"/>
      <c r="DB54" s="54"/>
      <c r="DC54" s="54"/>
      <c r="DD54" s="54"/>
      <c r="DE54" s="68"/>
      <c r="DF54" s="54"/>
      <c r="DG54" s="54"/>
      <c r="DH54" s="54"/>
      <c r="DI54" s="54"/>
      <c r="DJ54" s="68"/>
      <c r="DK54" s="54"/>
      <c r="DL54" s="54"/>
      <c r="DM54" s="54"/>
      <c r="DN54" s="54"/>
      <c r="DO54" s="68"/>
      <c r="DP54" s="54"/>
      <c r="DQ54" s="54"/>
      <c r="DR54" s="54"/>
      <c r="DS54" s="54"/>
      <c r="DT54" s="68"/>
      <c r="DU54" s="54"/>
      <c r="DV54" s="54"/>
      <c r="DW54" s="54"/>
      <c r="DX54" s="69"/>
      <c r="DY54" s="68"/>
      <c r="DZ54" s="54"/>
      <c r="EA54" s="54"/>
      <c r="EB54" s="54"/>
      <c r="EC54" s="69"/>
      <c r="ED54" s="65"/>
      <c r="EE54"/>
      <c r="EF54" s="70" t="str">
        <f>IF(ISERROR(LOOKUP(B54,$A$10:$A$78,$EG$10:$EG$78)),"",(LOOKUP(B54,$A$10:$A$78,$EG$10:$EG$78)))</f>
        <v/>
      </c>
      <c r="EG54" s="67" t="str">
        <f t="shared" ref="EG54:EG78" si="10">IF(ISERROR(EF54+C54),"",(EF54+C54))</f>
        <v/>
      </c>
      <c r="EI54" s="24">
        <v>45</v>
      </c>
      <c r="EJ54" s="22" t="str">
        <f t="shared" si="6"/>
        <v xml:space="preserve"> </v>
      </c>
      <c r="EK54" s="22" t="str">
        <f t="shared" si="7"/>
        <v xml:space="preserve"> </v>
      </c>
      <c r="EL54" s="24" t="e">
        <f t="shared" si="5"/>
        <v>#N/A</v>
      </c>
      <c r="EM54" s="24" t="e">
        <f t="shared" si="3"/>
        <v>#N/A</v>
      </c>
      <c r="EP54" s="24"/>
    </row>
    <row r="55" spans="1:148" x14ac:dyDescent="0.2">
      <c r="A55" s="62">
        <f>IF(ISNUMBER(Activities!A$55)=TRUE,Activities!A$55," ")</f>
        <v>29</v>
      </c>
      <c r="B55" s="62" t="str">
        <f>IF(ISNUMBER(Activities!I55)=TRUE,Activities!I55," ")</f>
        <v xml:space="preserve"> </v>
      </c>
      <c r="C55" s="62" t="str">
        <f>IF(OR(ISNUMBER(Activities!G55)=TRUE,ISNUMBER(Activities!H55)=TRUE),SUM(Activities!G55:H55)," ")</f>
        <v xml:space="preserve"> </v>
      </c>
      <c r="D55" s="63">
        <f>Activities!B55</f>
        <v>0</v>
      </c>
      <c r="E55" s="54"/>
      <c r="F55" s="54"/>
      <c r="G55" s="54"/>
      <c r="H55" s="54"/>
      <c r="I55" s="68"/>
      <c r="J55" s="54"/>
      <c r="K55" s="54"/>
      <c r="L55" s="54"/>
      <c r="M55" s="54"/>
      <c r="N55" s="68"/>
      <c r="O55" s="54"/>
      <c r="P55" s="54"/>
      <c r="Q55" s="54"/>
      <c r="R55" s="54"/>
      <c r="S55" s="68"/>
      <c r="T55" s="54"/>
      <c r="U55" s="54"/>
      <c r="V55" s="54"/>
      <c r="W55" s="54"/>
      <c r="X55" s="68"/>
      <c r="Y55" s="54"/>
      <c r="Z55" s="54"/>
      <c r="AA55" s="54"/>
      <c r="AB55" s="54"/>
      <c r="AC55" s="68"/>
      <c r="AD55" s="54"/>
      <c r="AE55" s="54"/>
      <c r="AF55" s="54"/>
      <c r="AG55" s="54"/>
      <c r="AH55" s="68"/>
      <c r="AI55" s="54"/>
      <c r="AJ55" s="54"/>
      <c r="AK55" s="54"/>
      <c r="AL55" s="54"/>
      <c r="AM55" s="68"/>
      <c r="AN55" s="54"/>
      <c r="AO55" s="54"/>
      <c r="AP55" s="54"/>
      <c r="AQ55" s="54"/>
      <c r="AR55" s="68"/>
      <c r="AS55" s="54"/>
      <c r="AT55" s="54"/>
      <c r="AU55" s="54"/>
      <c r="AV55" s="54"/>
      <c r="AW55" s="68"/>
      <c r="AX55" s="54"/>
      <c r="AY55" s="54"/>
      <c r="AZ55" s="54"/>
      <c r="BA55" s="54"/>
      <c r="BB55" s="68"/>
      <c r="BC55" s="54"/>
      <c r="BD55" s="54"/>
      <c r="BE55" s="54"/>
      <c r="BF55" s="54"/>
      <c r="BG55" s="68"/>
      <c r="BH55" s="54"/>
      <c r="BI55" s="54"/>
      <c r="BJ55" s="54"/>
      <c r="BK55" s="54"/>
      <c r="BL55" s="68"/>
      <c r="BM55" s="54"/>
      <c r="BN55" s="54"/>
      <c r="BO55" s="54"/>
      <c r="BP55" s="54"/>
      <c r="BQ55" s="68"/>
      <c r="BR55" s="54"/>
      <c r="BS55" s="54"/>
      <c r="BT55" s="54"/>
      <c r="BU55" s="54"/>
      <c r="BV55" s="68"/>
      <c r="BW55" s="54"/>
      <c r="BX55" s="54"/>
      <c r="BY55" s="54"/>
      <c r="BZ55" s="54"/>
      <c r="CA55" s="68"/>
      <c r="CB55" s="54"/>
      <c r="CC55" s="54"/>
      <c r="CD55" s="54"/>
      <c r="CE55" s="54"/>
      <c r="CF55" s="68"/>
      <c r="CG55" s="54"/>
      <c r="CH55" s="54"/>
      <c r="CI55" s="54"/>
      <c r="CJ55" s="54"/>
      <c r="CK55" s="68"/>
      <c r="CL55" s="54"/>
      <c r="CM55" s="54"/>
      <c r="CN55" s="54"/>
      <c r="CO55" s="54"/>
      <c r="CP55" s="68"/>
      <c r="CQ55" s="54"/>
      <c r="CR55" s="54"/>
      <c r="CS55" s="54"/>
      <c r="CT55" s="54"/>
      <c r="CU55" s="68"/>
      <c r="CV55" s="54"/>
      <c r="CW55" s="54"/>
      <c r="CX55" s="54"/>
      <c r="CY55" s="54"/>
      <c r="CZ55" s="68"/>
      <c r="DA55" s="54"/>
      <c r="DB55" s="54"/>
      <c r="DC55" s="54"/>
      <c r="DD55" s="54"/>
      <c r="DE55" s="68"/>
      <c r="DF55" s="54"/>
      <c r="DG55" s="54"/>
      <c r="DH55" s="54"/>
      <c r="DI55" s="54"/>
      <c r="DJ55" s="68"/>
      <c r="DK55" s="54"/>
      <c r="DL55" s="54"/>
      <c r="DM55" s="54"/>
      <c r="DN55" s="54"/>
      <c r="DO55" s="68"/>
      <c r="DP55" s="54"/>
      <c r="DQ55" s="54"/>
      <c r="DR55" s="54"/>
      <c r="DS55" s="54"/>
      <c r="DT55" s="68"/>
      <c r="DU55" s="54"/>
      <c r="DV55" s="54"/>
      <c r="DW55" s="54"/>
      <c r="DX55" s="54"/>
      <c r="DY55" s="68"/>
      <c r="DZ55" s="54"/>
      <c r="EA55" s="54"/>
      <c r="EB55" s="54"/>
      <c r="EC55" s="69"/>
      <c r="ED55" s="65"/>
      <c r="EE55"/>
      <c r="EF55" s="70" t="str">
        <f t="shared" ref="EF55:EF78" si="11">IF(ISERROR(LOOKUP(B55,$A$10:$A$78,$EG$10:$EG$78)),"",(LOOKUP(B55,$A$10:$A$78,$EG$10:$EG$78)))</f>
        <v/>
      </c>
      <c r="EG55" s="67" t="str">
        <f t="shared" si="10"/>
        <v/>
      </c>
      <c r="EI55" s="24">
        <v>46</v>
      </c>
      <c r="EJ55" s="22" t="str">
        <f t="shared" si="6"/>
        <v xml:space="preserve"> </v>
      </c>
      <c r="EK55" s="22" t="str">
        <f t="shared" si="7"/>
        <v xml:space="preserve"> </v>
      </c>
      <c r="EL55" s="24" t="e">
        <f t="shared" si="5"/>
        <v>#N/A</v>
      </c>
      <c r="EM55" s="24" t="e">
        <f t="shared" si="3"/>
        <v>#N/A</v>
      </c>
    </row>
    <row r="56" spans="1:148" x14ac:dyDescent="0.2">
      <c r="A56" s="62">
        <f>IF(ISNUMBER(Activities!A$56)=TRUE,Activities!A$56," ")</f>
        <v>30</v>
      </c>
      <c r="B56" s="62" t="str">
        <f>IF(ISNUMBER(Activities!I56)=TRUE,Activities!I56," ")</f>
        <v xml:space="preserve"> </v>
      </c>
      <c r="C56" s="62" t="str">
        <f>IF(OR(ISNUMBER(Activities!G56)=TRUE,ISNUMBER(Activities!H56)=TRUE),SUM(Activities!G56:H56)," ")</f>
        <v xml:space="preserve"> </v>
      </c>
      <c r="D56" s="63">
        <f>Activities!B56</f>
        <v>0</v>
      </c>
      <c r="E56" s="54"/>
      <c r="F56" s="54"/>
      <c r="G56" s="54"/>
      <c r="H56" s="54"/>
      <c r="I56" s="68"/>
      <c r="J56" s="54"/>
      <c r="K56" s="54"/>
      <c r="L56" s="54"/>
      <c r="M56" s="54"/>
      <c r="N56" s="68"/>
      <c r="O56" s="54"/>
      <c r="P56" s="54"/>
      <c r="Q56" s="54"/>
      <c r="R56" s="54"/>
      <c r="S56" s="68"/>
      <c r="T56" s="54"/>
      <c r="U56" s="54"/>
      <c r="V56" s="54"/>
      <c r="W56" s="54"/>
      <c r="X56" s="68"/>
      <c r="Y56" s="54"/>
      <c r="Z56" s="54"/>
      <c r="AA56" s="54"/>
      <c r="AB56" s="54"/>
      <c r="AC56" s="68"/>
      <c r="AD56" s="54"/>
      <c r="AE56" s="54"/>
      <c r="AF56" s="54"/>
      <c r="AG56" s="54"/>
      <c r="AH56" s="68"/>
      <c r="AI56" s="54"/>
      <c r="AJ56" s="54"/>
      <c r="AK56" s="54"/>
      <c r="AL56" s="54"/>
      <c r="AM56" s="68"/>
      <c r="AN56" s="54"/>
      <c r="AO56" s="54"/>
      <c r="AP56" s="54"/>
      <c r="AQ56" s="54"/>
      <c r="AR56" s="68"/>
      <c r="AS56" s="54"/>
      <c r="AT56" s="54"/>
      <c r="AU56" s="54"/>
      <c r="AV56" s="54"/>
      <c r="AW56" s="68"/>
      <c r="AX56" s="54"/>
      <c r="AY56" s="54"/>
      <c r="AZ56" s="54"/>
      <c r="BA56" s="54"/>
      <c r="BB56" s="68"/>
      <c r="BC56" s="54"/>
      <c r="BD56" s="54"/>
      <c r="BE56" s="54"/>
      <c r="BF56" s="54"/>
      <c r="BG56" s="68"/>
      <c r="BH56" s="54"/>
      <c r="BI56" s="54"/>
      <c r="BJ56" s="54"/>
      <c r="BK56" s="54"/>
      <c r="BL56" s="68"/>
      <c r="BM56" s="54"/>
      <c r="BN56" s="54"/>
      <c r="BO56" s="54"/>
      <c r="BP56" s="54"/>
      <c r="BQ56" s="68"/>
      <c r="BR56" s="54"/>
      <c r="BS56" s="54"/>
      <c r="BT56" s="54"/>
      <c r="BU56" s="54"/>
      <c r="BV56" s="68"/>
      <c r="BW56" s="54"/>
      <c r="BX56" s="54"/>
      <c r="BY56" s="54"/>
      <c r="BZ56" s="54"/>
      <c r="CA56" s="68"/>
      <c r="CB56" s="54"/>
      <c r="CC56" s="54"/>
      <c r="CD56" s="54"/>
      <c r="CE56" s="54"/>
      <c r="CF56" s="68"/>
      <c r="CG56" s="54"/>
      <c r="CH56" s="54"/>
      <c r="CI56" s="54"/>
      <c r="CJ56" s="54"/>
      <c r="CK56" s="68"/>
      <c r="CL56" s="54"/>
      <c r="CM56" s="54"/>
      <c r="CN56" s="54"/>
      <c r="CO56" s="54"/>
      <c r="CP56" s="68"/>
      <c r="CQ56" s="54"/>
      <c r="CR56" s="54"/>
      <c r="CS56" s="54"/>
      <c r="CT56" s="54"/>
      <c r="CU56" s="68"/>
      <c r="CV56" s="54"/>
      <c r="CW56" s="54"/>
      <c r="CX56" s="54"/>
      <c r="CY56" s="54"/>
      <c r="CZ56" s="68"/>
      <c r="DA56" s="54"/>
      <c r="DB56" s="54"/>
      <c r="DC56" s="54"/>
      <c r="DD56" s="54"/>
      <c r="DE56" s="68"/>
      <c r="DF56" s="54"/>
      <c r="DG56" s="54"/>
      <c r="DH56" s="54"/>
      <c r="DI56" s="54"/>
      <c r="DJ56" s="68"/>
      <c r="DK56" s="54"/>
      <c r="DL56" s="54"/>
      <c r="DM56" s="54"/>
      <c r="DN56" s="54"/>
      <c r="DO56" s="68"/>
      <c r="DP56" s="54"/>
      <c r="DQ56" s="54"/>
      <c r="DR56" s="54"/>
      <c r="DS56" s="54"/>
      <c r="DT56" s="68"/>
      <c r="DU56" s="54"/>
      <c r="DV56" s="54"/>
      <c r="DW56" s="54"/>
      <c r="DX56" s="54"/>
      <c r="DY56" s="68"/>
      <c r="DZ56" s="54"/>
      <c r="EA56" s="54"/>
      <c r="EB56" s="54"/>
      <c r="EC56" s="69"/>
      <c r="ED56" s="65"/>
      <c r="EE56"/>
      <c r="EF56" s="70" t="str">
        <f t="shared" si="11"/>
        <v/>
      </c>
      <c r="EG56" s="67" t="str">
        <f t="shared" si="10"/>
        <v/>
      </c>
      <c r="EI56" s="24">
        <v>47</v>
      </c>
      <c r="EJ56" s="22" t="str">
        <f t="shared" si="6"/>
        <v xml:space="preserve"> </v>
      </c>
      <c r="EK56" s="22" t="str">
        <f t="shared" si="7"/>
        <v xml:space="preserve"> </v>
      </c>
      <c r="EL56" s="24" t="e">
        <f t="shared" si="5"/>
        <v>#N/A</v>
      </c>
      <c r="EM56" s="24" t="e">
        <f t="shared" si="3"/>
        <v>#N/A</v>
      </c>
    </row>
    <row r="57" spans="1:148" x14ac:dyDescent="0.2">
      <c r="A57" s="62">
        <f>IF(ISNUMBER(Activities!A$57)=TRUE,Activities!A$57," ")</f>
        <v>31</v>
      </c>
      <c r="B57" s="62" t="str">
        <f>IF(ISNUMBER(Activities!I57)=TRUE,Activities!I57," ")</f>
        <v xml:space="preserve"> </v>
      </c>
      <c r="C57" s="62" t="str">
        <f>IF(OR(ISNUMBER(Activities!G57)=TRUE,ISNUMBER(Activities!H57)=TRUE),SUM(Activities!G57:H57)," ")</f>
        <v xml:space="preserve"> </v>
      </c>
      <c r="D57" s="63">
        <f>Activities!B57</f>
        <v>0</v>
      </c>
      <c r="E57" s="54"/>
      <c r="F57" s="54"/>
      <c r="G57" s="54"/>
      <c r="H57" s="54"/>
      <c r="I57" s="68"/>
      <c r="J57" s="54"/>
      <c r="K57" s="54"/>
      <c r="L57" s="54"/>
      <c r="M57" s="54"/>
      <c r="N57" s="68"/>
      <c r="O57" s="54"/>
      <c r="P57" s="54"/>
      <c r="Q57" s="54"/>
      <c r="R57" s="54"/>
      <c r="S57" s="68"/>
      <c r="T57" s="54"/>
      <c r="U57" s="54"/>
      <c r="V57" s="54"/>
      <c r="W57" s="54"/>
      <c r="X57" s="68"/>
      <c r="Y57" s="54"/>
      <c r="Z57" s="54"/>
      <c r="AA57" s="54"/>
      <c r="AB57" s="54"/>
      <c r="AC57" s="68"/>
      <c r="AD57" s="54"/>
      <c r="AE57" s="54"/>
      <c r="AF57" s="54"/>
      <c r="AG57" s="54"/>
      <c r="AH57" s="68"/>
      <c r="AI57" s="54"/>
      <c r="AJ57" s="54"/>
      <c r="AK57" s="54"/>
      <c r="AL57" s="54"/>
      <c r="AM57" s="68"/>
      <c r="AN57" s="54"/>
      <c r="AO57" s="54"/>
      <c r="AP57" s="54"/>
      <c r="AQ57" s="54"/>
      <c r="AR57" s="68"/>
      <c r="AS57" s="54"/>
      <c r="AT57" s="54"/>
      <c r="AU57" s="54"/>
      <c r="AV57" s="54"/>
      <c r="AW57" s="68"/>
      <c r="AX57" s="54"/>
      <c r="AY57" s="54"/>
      <c r="AZ57" s="54"/>
      <c r="BA57" s="54"/>
      <c r="BB57" s="68"/>
      <c r="BC57" s="54"/>
      <c r="BD57" s="54"/>
      <c r="BE57" s="54"/>
      <c r="BF57" s="54"/>
      <c r="BG57" s="68"/>
      <c r="BH57" s="54"/>
      <c r="BI57" s="54"/>
      <c r="BJ57" s="54"/>
      <c r="BK57" s="54"/>
      <c r="BL57" s="68"/>
      <c r="BM57" s="54"/>
      <c r="BN57" s="54"/>
      <c r="BO57" s="54"/>
      <c r="BP57" s="54"/>
      <c r="BQ57" s="68"/>
      <c r="BR57" s="54"/>
      <c r="BS57" s="54"/>
      <c r="BT57" s="54"/>
      <c r="BU57" s="54"/>
      <c r="BV57" s="68"/>
      <c r="BW57" s="54"/>
      <c r="BX57" s="54"/>
      <c r="BY57" s="54"/>
      <c r="BZ57" s="54"/>
      <c r="CA57" s="68"/>
      <c r="CB57" s="54"/>
      <c r="CC57" s="54"/>
      <c r="CD57" s="54"/>
      <c r="CE57" s="54"/>
      <c r="CF57" s="68"/>
      <c r="CG57" s="54"/>
      <c r="CH57" s="54"/>
      <c r="CI57" s="54"/>
      <c r="CJ57" s="54"/>
      <c r="CK57" s="68"/>
      <c r="CL57" s="54"/>
      <c r="CM57" s="54"/>
      <c r="CN57" s="54"/>
      <c r="CO57" s="54"/>
      <c r="CP57" s="68"/>
      <c r="CQ57" s="54"/>
      <c r="CR57" s="54"/>
      <c r="CS57" s="54"/>
      <c r="CT57" s="54"/>
      <c r="CU57" s="68"/>
      <c r="CV57" s="54"/>
      <c r="CW57" s="54"/>
      <c r="CX57" s="54"/>
      <c r="CY57" s="54"/>
      <c r="CZ57" s="68"/>
      <c r="DA57" s="54"/>
      <c r="DB57" s="54"/>
      <c r="DC57" s="54"/>
      <c r="DD57" s="54"/>
      <c r="DE57" s="68"/>
      <c r="DF57" s="54"/>
      <c r="DG57" s="54"/>
      <c r="DH57" s="54"/>
      <c r="DI57" s="54"/>
      <c r="DJ57" s="68"/>
      <c r="DK57" s="54"/>
      <c r="DL57" s="54"/>
      <c r="DM57" s="54"/>
      <c r="DN57" s="54"/>
      <c r="DO57" s="68"/>
      <c r="DP57" s="54"/>
      <c r="DQ57" s="54"/>
      <c r="DR57" s="54"/>
      <c r="DS57" s="54"/>
      <c r="DT57" s="68"/>
      <c r="DU57" s="54"/>
      <c r="DV57" s="54"/>
      <c r="DW57" s="54"/>
      <c r="DX57" s="54"/>
      <c r="DY57" s="68"/>
      <c r="DZ57" s="54"/>
      <c r="EA57" s="54"/>
      <c r="EB57" s="54"/>
      <c r="EC57" s="69"/>
      <c r="ED57" s="65"/>
      <c r="EE57"/>
      <c r="EF57" s="70" t="str">
        <f t="shared" si="11"/>
        <v/>
      </c>
      <c r="EG57" s="67" t="str">
        <f t="shared" si="10"/>
        <v/>
      </c>
      <c r="EI57" s="24">
        <v>48</v>
      </c>
      <c r="EJ57" s="22" t="str">
        <f t="shared" si="6"/>
        <v xml:space="preserve"> </v>
      </c>
      <c r="EK57" s="22" t="str">
        <f t="shared" si="7"/>
        <v xml:space="preserve"> </v>
      </c>
      <c r="EL57" s="24" t="e">
        <f t="shared" si="5"/>
        <v>#N/A</v>
      </c>
      <c r="EM57" s="24" t="e">
        <f t="shared" si="3"/>
        <v>#N/A</v>
      </c>
    </row>
    <row r="58" spans="1:148" x14ac:dyDescent="0.2">
      <c r="A58" s="62">
        <f>IF(ISNUMBER(Activities!A$58)=TRUE,Activities!A$58," ")</f>
        <v>32</v>
      </c>
      <c r="B58" s="62" t="str">
        <f>IF(ISNUMBER(Activities!I58)=TRUE,Activities!I58," ")</f>
        <v xml:space="preserve"> </v>
      </c>
      <c r="C58" s="62" t="str">
        <f>IF(OR(ISNUMBER(Activities!G58)=TRUE,ISNUMBER(Activities!H58)=TRUE),SUM(Activities!G58:H58)," ")</f>
        <v xml:space="preserve"> </v>
      </c>
      <c r="D58" s="63">
        <f>Activities!B58</f>
        <v>0</v>
      </c>
      <c r="E58" s="54"/>
      <c r="F58" s="54"/>
      <c r="G58" s="54"/>
      <c r="H58" s="54"/>
      <c r="I58" s="68"/>
      <c r="J58" s="54"/>
      <c r="K58" s="54"/>
      <c r="L58" s="54"/>
      <c r="M58" s="54"/>
      <c r="N58" s="68"/>
      <c r="O58" s="54"/>
      <c r="P58" s="54"/>
      <c r="Q58" s="54"/>
      <c r="R58" s="54"/>
      <c r="S58" s="68"/>
      <c r="T58" s="54"/>
      <c r="U58" s="54"/>
      <c r="V58" s="54"/>
      <c r="W58" s="54"/>
      <c r="X58" s="68"/>
      <c r="Y58" s="54"/>
      <c r="Z58" s="54"/>
      <c r="AA58" s="54"/>
      <c r="AB58" s="54"/>
      <c r="AC58" s="68"/>
      <c r="AD58" s="54"/>
      <c r="AE58" s="54"/>
      <c r="AF58" s="54"/>
      <c r="AG58" s="54"/>
      <c r="AH58" s="68"/>
      <c r="AI58" s="54"/>
      <c r="AJ58" s="54"/>
      <c r="AK58" s="54"/>
      <c r="AL58" s="54"/>
      <c r="AM58" s="68"/>
      <c r="AN58" s="54"/>
      <c r="AO58" s="54"/>
      <c r="AP58" s="54"/>
      <c r="AQ58" s="54"/>
      <c r="AR58" s="68"/>
      <c r="AS58" s="54"/>
      <c r="AT58" s="54"/>
      <c r="AU58" s="54"/>
      <c r="AV58" s="54"/>
      <c r="AW58" s="68"/>
      <c r="AX58" s="54"/>
      <c r="AY58" s="54"/>
      <c r="AZ58" s="54"/>
      <c r="BA58" s="54"/>
      <c r="BB58" s="68"/>
      <c r="BC58" s="54"/>
      <c r="BD58" s="54"/>
      <c r="BE58" s="54"/>
      <c r="BF58" s="54"/>
      <c r="BG58" s="68"/>
      <c r="BH58" s="54"/>
      <c r="BI58" s="54"/>
      <c r="BJ58" s="54"/>
      <c r="BK58" s="54"/>
      <c r="BL58" s="68"/>
      <c r="BM58" s="54"/>
      <c r="BN58" s="54"/>
      <c r="BO58" s="54"/>
      <c r="BP58" s="54"/>
      <c r="BQ58" s="68"/>
      <c r="BR58" s="54"/>
      <c r="BS58" s="54"/>
      <c r="BT58" s="54"/>
      <c r="BU58" s="54"/>
      <c r="BV58" s="68"/>
      <c r="BW58" s="54"/>
      <c r="BX58" s="54"/>
      <c r="BY58" s="54"/>
      <c r="BZ58" s="54"/>
      <c r="CA58" s="68"/>
      <c r="CB58" s="54"/>
      <c r="CC58" s="54"/>
      <c r="CD58" s="54"/>
      <c r="CE58" s="54"/>
      <c r="CF58" s="68"/>
      <c r="CG58" s="54"/>
      <c r="CH58" s="54"/>
      <c r="CI58" s="54"/>
      <c r="CJ58" s="54"/>
      <c r="CK58" s="68"/>
      <c r="CL58" s="54"/>
      <c r="CM58" s="54"/>
      <c r="CN58" s="54"/>
      <c r="CO58" s="54"/>
      <c r="CP58" s="68"/>
      <c r="CQ58" s="54"/>
      <c r="CR58" s="54"/>
      <c r="CS58" s="54"/>
      <c r="CT58" s="54"/>
      <c r="CU58" s="68"/>
      <c r="CV58" s="54"/>
      <c r="CW58" s="54"/>
      <c r="CX58" s="54"/>
      <c r="CY58" s="54"/>
      <c r="CZ58" s="68"/>
      <c r="DA58" s="54"/>
      <c r="DB58" s="54"/>
      <c r="DC58" s="54"/>
      <c r="DD58" s="54"/>
      <c r="DE58" s="68"/>
      <c r="DF58" s="54"/>
      <c r="DG58" s="54"/>
      <c r="DH58" s="54"/>
      <c r="DI58" s="54"/>
      <c r="DJ58" s="68"/>
      <c r="DK58" s="54"/>
      <c r="DL58" s="54"/>
      <c r="DM58" s="54"/>
      <c r="DN58" s="54"/>
      <c r="DO58" s="68"/>
      <c r="DP58" s="54"/>
      <c r="DQ58" s="54"/>
      <c r="DR58" s="54"/>
      <c r="DS58" s="54"/>
      <c r="DT58" s="68"/>
      <c r="DU58" s="54"/>
      <c r="DV58" s="54"/>
      <c r="DW58" s="54"/>
      <c r="DX58" s="54"/>
      <c r="DY58" s="68"/>
      <c r="DZ58" s="54"/>
      <c r="EA58" s="54"/>
      <c r="EB58" s="54"/>
      <c r="EC58" s="69"/>
      <c r="ED58" s="65"/>
      <c r="EE58"/>
      <c r="EF58" s="70" t="str">
        <f t="shared" si="11"/>
        <v/>
      </c>
      <c r="EG58" s="67" t="str">
        <f t="shared" si="10"/>
        <v/>
      </c>
      <c r="EI58" s="24">
        <v>49</v>
      </c>
      <c r="EJ58" s="22" t="str">
        <f t="shared" si="6"/>
        <v xml:space="preserve"> </v>
      </c>
      <c r="EK58" s="22" t="str">
        <f t="shared" si="7"/>
        <v xml:space="preserve"> </v>
      </c>
      <c r="EL58" s="24" t="e">
        <f t="shared" si="5"/>
        <v>#N/A</v>
      </c>
      <c r="EM58" s="24" t="e">
        <f t="shared" si="3"/>
        <v>#N/A</v>
      </c>
    </row>
    <row r="59" spans="1:148" x14ac:dyDescent="0.2">
      <c r="A59" s="62">
        <f>IF(ISNUMBER(Activities!A$59)=TRUE,Activities!A$59," ")</f>
        <v>33</v>
      </c>
      <c r="B59" s="62" t="str">
        <f>IF(ISNUMBER(Activities!I59)=TRUE,Activities!I59," ")</f>
        <v xml:space="preserve"> </v>
      </c>
      <c r="C59" s="62" t="str">
        <f>IF(OR(ISNUMBER(Activities!G59)=TRUE,ISNUMBER(Activities!H59)=TRUE),SUM(Activities!G59:H59)," ")</f>
        <v xml:space="preserve"> </v>
      </c>
      <c r="D59" s="63">
        <f>Activities!B59</f>
        <v>0</v>
      </c>
      <c r="E59" s="54"/>
      <c r="F59" s="54"/>
      <c r="G59" s="54"/>
      <c r="H59" s="54"/>
      <c r="I59" s="68"/>
      <c r="J59" s="54"/>
      <c r="K59" s="54"/>
      <c r="L59" s="54"/>
      <c r="M59" s="54"/>
      <c r="N59" s="68"/>
      <c r="O59" s="54"/>
      <c r="P59" s="54"/>
      <c r="Q59" s="54"/>
      <c r="R59" s="54"/>
      <c r="S59" s="68"/>
      <c r="T59" s="54"/>
      <c r="U59" s="54"/>
      <c r="V59" s="54"/>
      <c r="W59" s="54"/>
      <c r="X59" s="68"/>
      <c r="Y59" s="54"/>
      <c r="Z59" s="54"/>
      <c r="AA59" s="54"/>
      <c r="AB59" s="54"/>
      <c r="AC59" s="68"/>
      <c r="AD59" s="54"/>
      <c r="AE59" s="54"/>
      <c r="AF59" s="54"/>
      <c r="AG59" s="54"/>
      <c r="AH59" s="68"/>
      <c r="AI59" s="54"/>
      <c r="AJ59" s="54"/>
      <c r="AK59" s="54"/>
      <c r="AL59" s="54"/>
      <c r="AM59" s="68"/>
      <c r="AN59" s="54"/>
      <c r="AO59" s="54"/>
      <c r="AP59" s="54"/>
      <c r="AQ59" s="54"/>
      <c r="AR59" s="68"/>
      <c r="AS59" s="54"/>
      <c r="AT59" s="54"/>
      <c r="AU59" s="54"/>
      <c r="AV59" s="54"/>
      <c r="AW59" s="68"/>
      <c r="AX59" s="54"/>
      <c r="AY59" s="54"/>
      <c r="AZ59" s="54"/>
      <c r="BA59" s="54"/>
      <c r="BB59" s="68"/>
      <c r="BC59" s="54"/>
      <c r="BD59" s="54"/>
      <c r="BE59" s="54"/>
      <c r="BF59" s="54"/>
      <c r="BG59" s="68"/>
      <c r="BH59" s="54"/>
      <c r="BI59" s="54"/>
      <c r="BJ59" s="54"/>
      <c r="BK59" s="54"/>
      <c r="BL59" s="68"/>
      <c r="BM59" s="54"/>
      <c r="BN59" s="54"/>
      <c r="BO59" s="54"/>
      <c r="BP59" s="54"/>
      <c r="BQ59" s="68"/>
      <c r="BR59" s="54"/>
      <c r="BS59" s="54"/>
      <c r="BT59" s="54"/>
      <c r="BU59" s="54"/>
      <c r="BV59" s="68"/>
      <c r="BW59" s="54"/>
      <c r="BX59" s="54"/>
      <c r="BY59" s="54"/>
      <c r="BZ59" s="54"/>
      <c r="CA59" s="68"/>
      <c r="CB59" s="54"/>
      <c r="CC59" s="54"/>
      <c r="CD59" s="54"/>
      <c r="CE59" s="54"/>
      <c r="CF59" s="68"/>
      <c r="CG59" s="54"/>
      <c r="CH59" s="54"/>
      <c r="CI59" s="54"/>
      <c r="CJ59" s="54"/>
      <c r="CK59" s="68"/>
      <c r="CL59" s="54"/>
      <c r="CM59" s="54"/>
      <c r="CN59" s="54"/>
      <c r="CO59" s="54"/>
      <c r="CP59" s="68"/>
      <c r="CQ59" s="54"/>
      <c r="CR59" s="54"/>
      <c r="CS59" s="54"/>
      <c r="CT59" s="54"/>
      <c r="CU59" s="68"/>
      <c r="CV59" s="54"/>
      <c r="CW59" s="54"/>
      <c r="CX59" s="54"/>
      <c r="CY59" s="54"/>
      <c r="CZ59" s="68"/>
      <c r="DA59" s="54"/>
      <c r="DB59" s="54"/>
      <c r="DC59" s="54"/>
      <c r="DD59" s="54"/>
      <c r="DE59" s="68"/>
      <c r="DF59" s="54"/>
      <c r="DG59" s="54"/>
      <c r="DH59" s="54"/>
      <c r="DI59" s="54"/>
      <c r="DJ59" s="68"/>
      <c r="DK59" s="54"/>
      <c r="DL59" s="54"/>
      <c r="DM59" s="54"/>
      <c r="DN59" s="54"/>
      <c r="DO59" s="68"/>
      <c r="DP59" s="54"/>
      <c r="DQ59" s="54"/>
      <c r="DR59" s="54"/>
      <c r="DS59" s="54"/>
      <c r="DT59" s="68"/>
      <c r="DU59" s="54"/>
      <c r="DV59" s="54"/>
      <c r="DW59" s="54"/>
      <c r="DX59" s="54"/>
      <c r="DY59" s="68"/>
      <c r="DZ59" s="54"/>
      <c r="EA59" s="54"/>
      <c r="EB59" s="54"/>
      <c r="EC59" s="69"/>
      <c r="ED59" s="65"/>
      <c r="EE59"/>
      <c r="EF59" s="70" t="str">
        <f t="shared" si="11"/>
        <v/>
      </c>
      <c r="EG59" s="67" t="str">
        <f t="shared" si="10"/>
        <v/>
      </c>
      <c r="EI59" s="24">
        <v>50</v>
      </c>
      <c r="EJ59" s="22" t="str">
        <f t="shared" si="6"/>
        <v xml:space="preserve"> </v>
      </c>
      <c r="EK59" s="22" t="str">
        <f t="shared" si="7"/>
        <v xml:space="preserve"> </v>
      </c>
      <c r="EL59" s="24" t="e">
        <f t="shared" si="5"/>
        <v>#N/A</v>
      </c>
      <c r="EM59" s="24" t="e">
        <f t="shared" si="3"/>
        <v>#N/A</v>
      </c>
    </row>
    <row r="60" spans="1:148" x14ac:dyDescent="0.2">
      <c r="A60" s="62">
        <f>IF(ISNUMBER(Activities!A$60)=TRUE,Activities!A$60," ")</f>
        <v>34</v>
      </c>
      <c r="B60" s="62" t="str">
        <f>IF(ISNUMBER(Activities!I60)=TRUE,Activities!I60," ")</f>
        <v xml:space="preserve"> </v>
      </c>
      <c r="C60" s="62" t="str">
        <f>IF(OR(ISNUMBER(Activities!G60)=TRUE,ISNUMBER(Activities!H60)=TRUE),SUM(Activities!G60:H60)," ")</f>
        <v xml:space="preserve"> </v>
      </c>
      <c r="D60" s="63">
        <f>Activities!B60</f>
        <v>0</v>
      </c>
      <c r="E60" s="54"/>
      <c r="F60" s="54"/>
      <c r="G60" s="54"/>
      <c r="H60" s="54"/>
      <c r="I60" s="68"/>
      <c r="J60" s="54"/>
      <c r="K60" s="54"/>
      <c r="L60" s="54"/>
      <c r="M60" s="54"/>
      <c r="N60" s="68"/>
      <c r="O60" s="54"/>
      <c r="P60" s="54"/>
      <c r="Q60" s="54"/>
      <c r="R60" s="54"/>
      <c r="S60" s="68"/>
      <c r="T60" s="54"/>
      <c r="U60" s="54"/>
      <c r="V60" s="54"/>
      <c r="W60" s="54"/>
      <c r="X60" s="68"/>
      <c r="Y60" s="54"/>
      <c r="Z60" s="54"/>
      <c r="AA60" s="54"/>
      <c r="AB60" s="54"/>
      <c r="AC60" s="68"/>
      <c r="AD60" s="54"/>
      <c r="AE60" s="54"/>
      <c r="AF60" s="54"/>
      <c r="AG60" s="54"/>
      <c r="AH60" s="68"/>
      <c r="AI60" s="54"/>
      <c r="AJ60" s="54"/>
      <c r="AK60" s="54"/>
      <c r="AL60" s="54"/>
      <c r="AM60" s="68"/>
      <c r="AN60" s="54"/>
      <c r="AO60" s="54"/>
      <c r="AP60" s="54"/>
      <c r="AQ60" s="54"/>
      <c r="AR60" s="68"/>
      <c r="AS60" s="54"/>
      <c r="AT60" s="54"/>
      <c r="AU60" s="54"/>
      <c r="AV60" s="54"/>
      <c r="AW60" s="68"/>
      <c r="AX60" s="54"/>
      <c r="AY60" s="54"/>
      <c r="AZ60" s="54"/>
      <c r="BA60" s="54"/>
      <c r="BB60" s="68"/>
      <c r="BC60" s="54"/>
      <c r="BD60" s="54"/>
      <c r="BE60" s="54"/>
      <c r="BF60" s="54"/>
      <c r="BG60" s="68"/>
      <c r="BH60" s="54"/>
      <c r="BI60" s="54"/>
      <c r="BJ60" s="54"/>
      <c r="BK60" s="54"/>
      <c r="BL60" s="68"/>
      <c r="BM60" s="54"/>
      <c r="BN60" s="54"/>
      <c r="BO60" s="54"/>
      <c r="BP60" s="54"/>
      <c r="BQ60" s="68"/>
      <c r="BR60" s="54"/>
      <c r="BS60" s="54"/>
      <c r="BT60" s="54"/>
      <c r="BU60" s="54"/>
      <c r="BV60" s="68"/>
      <c r="BW60" s="54"/>
      <c r="BX60" s="54"/>
      <c r="BY60" s="54"/>
      <c r="BZ60" s="54"/>
      <c r="CA60" s="68"/>
      <c r="CB60" s="54"/>
      <c r="CC60" s="54"/>
      <c r="CD60" s="54"/>
      <c r="CE60" s="54"/>
      <c r="CF60" s="68"/>
      <c r="CG60" s="54"/>
      <c r="CH60" s="54"/>
      <c r="CI60" s="54"/>
      <c r="CJ60" s="54"/>
      <c r="CK60" s="68"/>
      <c r="CL60" s="54"/>
      <c r="CM60" s="54"/>
      <c r="CN60" s="54"/>
      <c r="CO60" s="54"/>
      <c r="CP60" s="68"/>
      <c r="CQ60" s="54"/>
      <c r="CR60" s="54"/>
      <c r="CS60" s="54"/>
      <c r="CT60" s="54"/>
      <c r="CU60" s="68"/>
      <c r="CV60" s="54"/>
      <c r="CW60" s="54"/>
      <c r="CX60" s="54"/>
      <c r="CY60" s="54"/>
      <c r="CZ60" s="68"/>
      <c r="DA60" s="54"/>
      <c r="DB60" s="54"/>
      <c r="DC60" s="54"/>
      <c r="DD60" s="54"/>
      <c r="DE60" s="68"/>
      <c r="DF60" s="54"/>
      <c r="DG60" s="54"/>
      <c r="DH60" s="54"/>
      <c r="DI60" s="54"/>
      <c r="DJ60" s="68"/>
      <c r="DK60" s="54"/>
      <c r="DL60" s="54"/>
      <c r="DM60" s="54"/>
      <c r="DN60" s="54"/>
      <c r="DO60" s="68"/>
      <c r="DP60" s="54"/>
      <c r="DQ60" s="54"/>
      <c r="DR60" s="54"/>
      <c r="DS60" s="54"/>
      <c r="DT60" s="68"/>
      <c r="DU60" s="54"/>
      <c r="DV60" s="54"/>
      <c r="DW60" s="54"/>
      <c r="DX60" s="54"/>
      <c r="DY60" s="68"/>
      <c r="DZ60" s="54"/>
      <c r="EA60" s="54"/>
      <c r="EB60" s="54"/>
      <c r="EC60" s="69"/>
      <c r="ED60" s="65"/>
      <c r="EE60"/>
      <c r="EF60" s="70" t="str">
        <f t="shared" si="11"/>
        <v/>
      </c>
      <c r="EG60" s="67" t="str">
        <f t="shared" si="10"/>
        <v/>
      </c>
      <c r="EI60" s="24">
        <v>51</v>
      </c>
      <c r="EJ60" s="22" t="str">
        <f t="shared" si="6"/>
        <v xml:space="preserve"> </v>
      </c>
      <c r="EK60" s="22" t="str">
        <f t="shared" si="7"/>
        <v xml:space="preserve"> </v>
      </c>
      <c r="EL60" s="24" t="e">
        <f t="shared" si="5"/>
        <v>#N/A</v>
      </c>
      <c r="EM60" s="24" t="e">
        <f t="shared" si="3"/>
        <v>#N/A</v>
      </c>
    </row>
    <row r="61" spans="1:148" x14ac:dyDescent="0.2">
      <c r="A61" s="62">
        <f>IF(ISNUMBER(Activities!A$61)=TRUE,Activities!A$61," ")</f>
        <v>35</v>
      </c>
      <c r="B61" s="62" t="str">
        <f>IF(ISNUMBER(Activities!I61)=TRUE,Activities!I61," ")</f>
        <v xml:space="preserve"> </v>
      </c>
      <c r="C61" s="62" t="str">
        <f>IF(OR(ISNUMBER(Activities!G61)=TRUE,ISNUMBER(Activities!H61)=TRUE),SUM(Activities!G61:H61)," ")</f>
        <v xml:space="preserve"> </v>
      </c>
      <c r="D61" s="63">
        <f>Activities!B61</f>
        <v>0</v>
      </c>
      <c r="E61" s="54"/>
      <c r="F61" s="54"/>
      <c r="G61" s="54"/>
      <c r="H61" s="54"/>
      <c r="I61" s="68"/>
      <c r="J61" s="54"/>
      <c r="K61" s="54"/>
      <c r="L61" s="54"/>
      <c r="M61" s="54"/>
      <c r="N61" s="68"/>
      <c r="O61" s="54"/>
      <c r="P61" s="54"/>
      <c r="Q61" s="54"/>
      <c r="R61" s="54"/>
      <c r="S61" s="68"/>
      <c r="T61" s="54"/>
      <c r="U61" s="54"/>
      <c r="V61" s="54"/>
      <c r="W61" s="54"/>
      <c r="X61" s="68"/>
      <c r="Y61" s="54"/>
      <c r="Z61" s="54"/>
      <c r="AA61" s="54"/>
      <c r="AB61" s="54"/>
      <c r="AC61" s="68"/>
      <c r="AD61" s="54"/>
      <c r="AE61" s="54"/>
      <c r="AF61" s="54"/>
      <c r="AG61" s="54"/>
      <c r="AH61" s="68"/>
      <c r="AI61" s="54"/>
      <c r="AJ61" s="54"/>
      <c r="AK61" s="54"/>
      <c r="AL61" s="54"/>
      <c r="AM61" s="68"/>
      <c r="AN61" s="54"/>
      <c r="AO61" s="54"/>
      <c r="AP61" s="54"/>
      <c r="AQ61" s="54"/>
      <c r="AR61" s="68"/>
      <c r="AS61" s="54"/>
      <c r="AT61" s="54"/>
      <c r="AU61" s="54"/>
      <c r="AV61" s="54"/>
      <c r="AW61" s="68"/>
      <c r="AX61" s="54"/>
      <c r="AY61" s="54"/>
      <c r="AZ61" s="54"/>
      <c r="BA61" s="54"/>
      <c r="BB61" s="68"/>
      <c r="BC61" s="54"/>
      <c r="BD61" s="54"/>
      <c r="BE61" s="54"/>
      <c r="BF61" s="54"/>
      <c r="BG61" s="68"/>
      <c r="BH61" s="54"/>
      <c r="BI61" s="54"/>
      <c r="BJ61" s="54"/>
      <c r="BK61" s="54"/>
      <c r="BL61" s="68"/>
      <c r="BM61" s="54"/>
      <c r="BN61" s="54"/>
      <c r="BO61" s="54"/>
      <c r="BP61" s="54"/>
      <c r="BQ61" s="68"/>
      <c r="BR61" s="54"/>
      <c r="BS61" s="54"/>
      <c r="BT61" s="54"/>
      <c r="BU61" s="54"/>
      <c r="BV61" s="68"/>
      <c r="BW61" s="54"/>
      <c r="BX61" s="54"/>
      <c r="BY61" s="54"/>
      <c r="BZ61" s="54"/>
      <c r="CA61" s="68"/>
      <c r="CB61" s="54"/>
      <c r="CC61" s="54"/>
      <c r="CD61" s="54"/>
      <c r="CE61" s="54"/>
      <c r="CF61" s="68"/>
      <c r="CG61" s="54"/>
      <c r="CH61" s="54"/>
      <c r="CI61" s="54"/>
      <c r="CJ61" s="54"/>
      <c r="CK61" s="68"/>
      <c r="CL61" s="54"/>
      <c r="CM61" s="54"/>
      <c r="CN61" s="54"/>
      <c r="CO61" s="54"/>
      <c r="CP61" s="68"/>
      <c r="CQ61" s="54"/>
      <c r="CR61" s="54"/>
      <c r="CS61" s="54"/>
      <c r="CT61" s="54"/>
      <c r="CU61" s="68"/>
      <c r="CV61" s="54"/>
      <c r="CW61" s="54"/>
      <c r="CX61" s="54"/>
      <c r="CY61" s="54"/>
      <c r="CZ61" s="68"/>
      <c r="DA61" s="54"/>
      <c r="DB61" s="54"/>
      <c r="DC61" s="54"/>
      <c r="DD61" s="54"/>
      <c r="DE61" s="68"/>
      <c r="DF61" s="54"/>
      <c r="DG61" s="54"/>
      <c r="DH61" s="54"/>
      <c r="DI61" s="54"/>
      <c r="DJ61" s="68"/>
      <c r="DK61" s="54"/>
      <c r="DL61" s="54"/>
      <c r="DM61" s="54"/>
      <c r="DN61" s="54"/>
      <c r="DO61" s="68"/>
      <c r="DP61" s="54"/>
      <c r="DQ61" s="54"/>
      <c r="DR61" s="54"/>
      <c r="DS61" s="54"/>
      <c r="DT61" s="68"/>
      <c r="DU61" s="54"/>
      <c r="DV61" s="54"/>
      <c r="DW61" s="54"/>
      <c r="DX61" s="54"/>
      <c r="DY61" s="68"/>
      <c r="DZ61" s="54"/>
      <c r="EA61" s="54"/>
      <c r="EB61" s="54"/>
      <c r="EC61" s="69"/>
      <c r="ED61" s="65"/>
      <c r="EE61"/>
      <c r="EF61" s="70" t="str">
        <f t="shared" si="11"/>
        <v/>
      </c>
      <c r="EG61" s="67" t="str">
        <f t="shared" si="10"/>
        <v/>
      </c>
      <c r="EI61" s="24">
        <v>52</v>
      </c>
      <c r="EJ61" s="22" t="str">
        <f t="shared" si="6"/>
        <v xml:space="preserve"> </v>
      </c>
      <c r="EK61" s="22" t="str">
        <f t="shared" si="7"/>
        <v xml:space="preserve"> </v>
      </c>
      <c r="EL61" s="24" t="e">
        <f t="shared" si="5"/>
        <v>#N/A</v>
      </c>
      <c r="EM61" s="24" t="e">
        <f t="shared" si="3"/>
        <v>#N/A</v>
      </c>
    </row>
    <row r="62" spans="1:148" x14ac:dyDescent="0.2">
      <c r="A62" s="62">
        <f>IF(ISNUMBER(Activities!A$62)=TRUE,Activities!A$62," ")</f>
        <v>36</v>
      </c>
      <c r="B62" s="62" t="str">
        <f>IF(ISNUMBER(Activities!I62)=TRUE,Activities!I62," ")</f>
        <v xml:space="preserve"> </v>
      </c>
      <c r="C62" s="62" t="str">
        <f>IF(OR(ISNUMBER(Activities!G62)=TRUE,ISNUMBER(Activities!H62)=TRUE),SUM(Activities!G62:H62)," ")</f>
        <v xml:space="preserve"> </v>
      </c>
      <c r="D62" s="63">
        <f>Activities!B62</f>
        <v>0</v>
      </c>
      <c r="E62" s="54"/>
      <c r="F62" s="54"/>
      <c r="G62" s="54"/>
      <c r="H62" s="54"/>
      <c r="I62" s="68"/>
      <c r="J62" s="54"/>
      <c r="K62" s="54"/>
      <c r="L62" s="54"/>
      <c r="M62" s="54"/>
      <c r="N62" s="68"/>
      <c r="O62" s="54"/>
      <c r="P62" s="54"/>
      <c r="Q62" s="54"/>
      <c r="R62" s="54"/>
      <c r="S62" s="68"/>
      <c r="T62" s="54"/>
      <c r="U62" s="54"/>
      <c r="V62" s="54"/>
      <c r="W62" s="54"/>
      <c r="X62" s="68"/>
      <c r="Y62" s="54"/>
      <c r="Z62" s="54"/>
      <c r="AA62" s="54"/>
      <c r="AB62" s="54"/>
      <c r="AC62" s="68"/>
      <c r="AD62" s="54"/>
      <c r="AE62" s="54"/>
      <c r="AF62" s="54"/>
      <c r="AG62" s="54"/>
      <c r="AH62" s="68"/>
      <c r="AI62" s="54"/>
      <c r="AJ62" s="54"/>
      <c r="AK62" s="54"/>
      <c r="AL62" s="54"/>
      <c r="AM62" s="68"/>
      <c r="AN62" s="54"/>
      <c r="AO62" s="54"/>
      <c r="AP62" s="54"/>
      <c r="AQ62" s="54"/>
      <c r="AR62" s="68"/>
      <c r="AS62" s="54"/>
      <c r="AT62" s="54"/>
      <c r="AU62" s="54"/>
      <c r="AV62" s="54"/>
      <c r="AW62" s="68"/>
      <c r="AX62" s="54"/>
      <c r="AY62" s="54"/>
      <c r="AZ62" s="54"/>
      <c r="BA62" s="54"/>
      <c r="BB62" s="68"/>
      <c r="BC62" s="54"/>
      <c r="BD62" s="54"/>
      <c r="BE62" s="54"/>
      <c r="BF62" s="54"/>
      <c r="BG62" s="68"/>
      <c r="BH62" s="54"/>
      <c r="BI62" s="54"/>
      <c r="BJ62" s="54"/>
      <c r="BK62" s="54"/>
      <c r="BL62" s="68"/>
      <c r="BM62" s="54"/>
      <c r="BN62" s="54"/>
      <c r="BO62" s="54"/>
      <c r="BP62" s="54"/>
      <c r="BQ62" s="68"/>
      <c r="BR62" s="54"/>
      <c r="BS62" s="54"/>
      <c r="BT62" s="54"/>
      <c r="BU62" s="54"/>
      <c r="BV62" s="68"/>
      <c r="BW62" s="54"/>
      <c r="BX62" s="54"/>
      <c r="BY62" s="54"/>
      <c r="BZ62" s="54"/>
      <c r="CA62" s="68"/>
      <c r="CB62" s="54"/>
      <c r="CC62" s="54"/>
      <c r="CD62" s="54"/>
      <c r="CE62" s="54"/>
      <c r="CF62" s="68"/>
      <c r="CG62" s="54"/>
      <c r="CH62" s="54"/>
      <c r="CI62" s="54"/>
      <c r="CJ62" s="54"/>
      <c r="CK62" s="68"/>
      <c r="CL62" s="54"/>
      <c r="CM62" s="54"/>
      <c r="CN62" s="54"/>
      <c r="CO62" s="54"/>
      <c r="CP62" s="68"/>
      <c r="CQ62" s="54"/>
      <c r="CR62" s="54"/>
      <c r="CS62" s="54"/>
      <c r="CT62" s="54"/>
      <c r="CU62" s="68"/>
      <c r="CV62" s="54"/>
      <c r="CW62" s="54"/>
      <c r="CX62" s="54"/>
      <c r="CY62" s="54"/>
      <c r="CZ62" s="68"/>
      <c r="DA62" s="54"/>
      <c r="DB62" s="54"/>
      <c r="DC62" s="54"/>
      <c r="DD62" s="54"/>
      <c r="DE62" s="68"/>
      <c r="DF62" s="54"/>
      <c r="DG62" s="54"/>
      <c r="DH62" s="54"/>
      <c r="DI62" s="54"/>
      <c r="DJ62" s="68"/>
      <c r="DK62" s="54"/>
      <c r="DL62" s="54"/>
      <c r="DM62" s="54"/>
      <c r="DN62" s="54"/>
      <c r="DO62" s="68"/>
      <c r="DP62" s="54"/>
      <c r="DQ62" s="54"/>
      <c r="DR62" s="54"/>
      <c r="DS62" s="54"/>
      <c r="DT62" s="68"/>
      <c r="DU62" s="54"/>
      <c r="DV62" s="54"/>
      <c r="DW62" s="54"/>
      <c r="DX62" s="54"/>
      <c r="DY62" s="68"/>
      <c r="DZ62" s="54"/>
      <c r="EA62" s="54"/>
      <c r="EB62" s="54"/>
      <c r="EC62" s="69"/>
      <c r="ED62" s="65"/>
      <c r="EE62"/>
      <c r="EF62" s="70" t="str">
        <f t="shared" si="11"/>
        <v/>
      </c>
      <c r="EG62" s="67" t="str">
        <f t="shared" si="10"/>
        <v/>
      </c>
      <c r="EI62" s="24">
        <v>53</v>
      </c>
      <c r="EJ62" s="22" t="str">
        <f>B96</f>
        <v xml:space="preserve"> </v>
      </c>
      <c r="EK62" s="22" t="str">
        <f>C96</f>
        <v xml:space="preserve"> </v>
      </c>
      <c r="EL62" s="24" t="e">
        <f t="shared" si="5"/>
        <v>#N/A</v>
      </c>
      <c r="EM62" s="24" t="e">
        <f t="shared" si="3"/>
        <v>#N/A</v>
      </c>
    </row>
    <row r="63" spans="1:148" x14ac:dyDescent="0.2">
      <c r="A63" s="62">
        <f>IF(ISNUMBER(Activities!A$63)=TRUE,Activities!A$63," ")</f>
        <v>37</v>
      </c>
      <c r="B63" s="62" t="str">
        <f>IF(ISNUMBER(Activities!I63)=TRUE,Activities!I63," ")</f>
        <v xml:space="preserve"> </v>
      </c>
      <c r="C63" s="62" t="str">
        <f>IF(OR(ISNUMBER(Activities!G63)=TRUE,ISNUMBER(Activities!H63)=TRUE),SUM(Activities!G63:H63)," ")</f>
        <v xml:space="preserve"> </v>
      </c>
      <c r="D63" s="63">
        <f>Activities!B63</f>
        <v>0</v>
      </c>
      <c r="E63" s="54"/>
      <c r="F63" s="54"/>
      <c r="G63" s="54"/>
      <c r="H63" s="54"/>
      <c r="I63" s="68"/>
      <c r="J63" s="54"/>
      <c r="K63" s="54"/>
      <c r="L63" s="54"/>
      <c r="M63" s="54"/>
      <c r="N63" s="68"/>
      <c r="O63" s="54"/>
      <c r="P63" s="54"/>
      <c r="Q63" s="54"/>
      <c r="R63" s="54"/>
      <c r="S63" s="68"/>
      <c r="T63" s="54"/>
      <c r="U63" s="54"/>
      <c r="V63" s="54"/>
      <c r="W63" s="54"/>
      <c r="X63" s="68"/>
      <c r="Y63" s="54"/>
      <c r="Z63" s="54"/>
      <c r="AA63" s="54"/>
      <c r="AB63" s="54"/>
      <c r="AC63" s="68"/>
      <c r="AD63" s="54"/>
      <c r="AE63" s="54"/>
      <c r="AF63" s="54"/>
      <c r="AG63" s="54"/>
      <c r="AH63" s="68"/>
      <c r="AI63" s="54"/>
      <c r="AJ63" s="54"/>
      <c r="AK63" s="54"/>
      <c r="AL63" s="54"/>
      <c r="AM63" s="68"/>
      <c r="AN63" s="54"/>
      <c r="AO63" s="54"/>
      <c r="AP63" s="54"/>
      <c r="AQ63" s="54"/>
      <c r="AR63" s="68"/>
      <c r="AS63" s="54"/>
      <c r="AT63" s="54"/>
      <c r="AU63" s="54"/>
      <c r="AV63" s="54"/>
      <c r="AW63" s="68"/>
      <c r="AX63" s="54"/>
      <c r="AY63" s="54"/>
      <c r="AZ63" s="54"/>
      <c r="BA63" s="54"/>
      <c r="BB63" s="68"/>
      <c r="BC63" s="54"/>
      <c r="BD63" s="54"/>
      <c r="BE63" s="54"/>
      <c r="BF63" s="54"/>
      <c r="BG63" s="68"/>
      <c r="BH63" s="54"/>
      <c r="BI63" s="54"/>
      <c r="BJ63" s="54"/>
      <c r="BK63" s="54"/>
      <c r="BL63" s="68"/>
      <c r="BM63" s="54"/>
      <c r="BN63" s="54"/>
      <c r="BO63" s="54"/>
      <c r="BP63" s="54"/>
      <c r="BQ63" s="68"/>
      <c r="BR63" s="54"/>
      <c r="BS63" s="54"/>
      <c r="BT63" s="54"/>
      <c r="BU63" s="54"/>
      <c r="BV63" s="68"/>
      <c r="BW63" s="54"/>
      <c r="BX63" s="54"/>
      <c r="BY63" s="54"/>
      <c r="BZ63" s="54"/>
      <c r="CA63" s="68"/>
      <c r="CB63" s="54"/>
      <c r="CC63" s="54"/>
      <c r="CD63" s="54"/>
      <c r="CE63" s="54"/>
      <c r="CF63" s="68"/>
      <c r="CG63" s="54"/>
      <c r="CH63" s="54"/>
      <c r="CI63" s="54"/>
      <c r="CJ63" s="54"/>
      <c r="CK63" s="68"/>
      <c r="CL63" s="54"/>
      <c r="CM63" s="54"/>
      <c r="CN63" s="54"/>
      <c r="CO63" s="54"/>
      <c r="CP63" s="68"/>
      <c r="CQ63" s="54"/>
      <c r="CR63" s="54"/>
      <c r="CS63" s="54"/>
      <c r="CT63" s="54"/>
      <c r="CU63" s="68"/>
      <c r="CV63" s="54"/>
      <c r="CW63" s="54"/>
      <c r="CX63" s="54"/>
      <c r="CY63" s="54"/>
      <c r="CZ63" s="68"/>
      <c r="DA63" s="54"/>
      <c r="DB63" s="54"/>
      <c r="DC63" s="54"/>
      <c r="DD63" s="54"/>
      <c r="DE63" s="68"/>
      <c r="DF63" s="54"/>
      <c r="DG63" s="54"/>
      <c r="DH63" s="54"/>
      <c r="DI63" s="54"/>
      <c r="DJ63" s="68"/>
      <c r="DK63" s="54"/>
      <c r="DL63" s="54"/>
      <c r="DM63" s="54"/>
      <c r="DN63" s="54"/>
      <c r="DO63" s="68"/>
      <c r="DP63" s="54"/>
      <c r="DQ63" s="54"/>
      <c r="DR63" s="54"/>
      <c r="DS63" s="54"/>
      <c r="DT63" s="68"/>
      <c r="DU63" s="54"/>
      <c r="DV63" s="54"/>
      <c r="DW63" s="54"/>
      <c r="DX63" s="54"/>
      <c r="DY63" s="68"/>
      <c r="DZ63" s="54"/>
      <c r="EA63" s="54"/>
      <c r="EB63" s="54"/>
      <c r="EC63" s="69"/>
      <c r="ED63" s="65"/>
      <c r="EE63"/>
      <c r="EF63" s="70" t="str">
        <f t="shared" si="11"/>
        <v/>
      </c>
      <c r="EG63" s="67" t="str">
        <f t="shared" si="10"/>
        <v/>
      </c>
      <c r="EI63" s="24">
        <v>54</v>
      </c>
      <c r="EJ63" s="22" t="str">
        <f t="shared" ref="EJ63:EJ87" si="12">B97</f>
        <v xml:space="preserve"> </v>
      </c>
      <c r="EK63" s="22" t="str">
        <f t="shared" ref="EK63:EK87" si="13">C97</f>
        <v xml:space="preserve"> </v>
      </c>
      <c r="EL63" s="24" t="e">
        <f t="shared" si="5"/>
        <v>#N/A</v>
      </c>
      <c r="EM63" s="24" t="e">
        <f t="shared" si="3"/>
        <v>#N/A</v>
      </c>
    </row>
    <row r="64" spans="1:148" x14ac:dyDescent="0.2">
      <c r="A64" s="62">
        <f>IF(ISNUMBER(Activities!A$64)=TRUE,Activities!A$64," ")</f>
        <v>38</v>
      </c>
      <c r="B64" s="62" t="str">
        <f>IF(ISNUMBER(Activities!I64)=TRUE,Activities!I64," ")</f>
        <v xml:space="preserve"> </v>
      </c>
      <c r="C64" s="62" t="str">
        <f>IF(OR(ISNUMBER(Activities!G64)=TRUE,ISNUMBER(Activities!H64)=TRUE),SUM(Activities!G64:H64)," ")</f>
        <v xml:space="preserve"> </v>
      </c>
      <c r="D64" s="63">
        <f>Activities!B64</f>
        <v>0</v>
      </c>
      <c r="E64" s="54"/>
      <c r="F64" s="54"/>
      <c r="G64" s="54"/>
      <c r="H64" s="54"/>
      <c r="I64" s="68"/>
      <c r="J64" s="54"/>
      <c r="K64" s="54"/>
      <c r="L64" s="54"/>
      <c r="M64" s="54"/>
      <c r="N64" s="68"/>
      <c r="O64" s="54"/>
      <c r="P64" s="54"/>
      <c r="Q64" s="54"/>
      <c r="R64" s="54"/>
      <c r="S64" s="68"/>
      <c r="T64" s="54"/>
      <c r="U64" s="54"/>
      <c r="V64" s="54"/>
      <c r="W64" s="54"/>
      <c r="X64" s="68"/>
      <c r="Y64" s="54"/>
      <c r="Z64" s="54"/>
      <c r="AA64" s="54"/>
      <c r="AB64" s="54"/>
      <c r="AC64" s="68"/>
      <c r="AD64" s="54"/>
      <c r="AE64" s="54"/>
      <c r="AF64" s="54"/>
      <c r="AG64" s="54"/>
      <c r="AH64" s="68"/>
      <c r="AI64" s="54"/>
      <c r="AJ64" s="54"/>
      <c r="AK64" s="54"/>
      <c r="AL64" s="54"/>
      <c r="AM64" s="68"/>
      <c r="AN64" s="54"/>
      <c r="AO64" s="54"/>
      <c r="AP64" s="54"/>
      <c r="AQ64" s="54"/>
      <c r="AR64" s="68"/>
      <c r="AS64" s="54"/>
      <c r="AT64" s="54"/>
      <c r="AU64" s="54"/>
      <c r="AV64" s="54"/>
      <c r="AW64" s="68"/>
      <c r="AX64" s="54"/>
      <c r="AY64" s="54"/>
      <c r="AZ64" s="54"/>
      <c r="BA64" s="54"/>
      <c r="BB64" s="68"/>
      <c r="BC64" s="54"/>
      <c r="BD64" s="54"/>
      <c r="BE64" s="54"/>
      <c r="BF64" s="54"/>
      <c r="BG64" s="68"/>
      <c r="BH64" s="54"/>
      <c r="BI64" s="54"/>
      <c r="BJ64" s="54"/>
      <c r="BK64" s="54"/>
      <c r="BL64" s="68"/>
      <c r="BM64" s="54"/>
      <c r="BN64" s="54"/>
      <c r="BO64" s="54"/>
      <c r="BP64" s="54"/>
      <c r="BQ64" s="68"/>
      <c r="BR64" s="54"/>
      <c r="BS64" s="54"/>
      <c r="BT64" s="54"/>
      <c r="BU64" s="54"/>
      <c r="BV64" s="68"/>
      <c r="BW64" s="54"/>
      <c r="BX64" s="54"/>
      <c r="BY64" s="54"/>
      <c r="BZ64" s="54"/>
      <c r="CA64" s="68"/>
      <c r="CB64" s="54"/>
      <c r="CC64" s="54"/>
      <c r="CD64" s="54"/>
      <c r="CE64" s="54"/>
      <c r="CF64" s="68"/>
      <c r="CG64" s="54"/>
      <c r="CH64" s="54"/>
      <c r="CI64" s="54"/>
      <c r="CJ64" s="54"/>
      <c r="CK64" s="68"/>
      <c r="CL64" s="54"/>
      <c r="CM64" s="54"/>
      <c r="CN64" s="54"/>
      <c r="CO64" s="54"/>
      <c r="CP64" s="68"/>
      <c r="CQ64" s="54"/>
      <c r="CR64" s="54"/>
      <c r="CS64" s="54"/>
      <c r="CT64" s="54"/>
      <c r="CU64" s="68"/>
      <c r="CV64" s="54"/>
      <c r="CW64" s="54"/>
      <c r="CX64" s="54"/>
      <c r="CY64" s="54"/>
      <c r="CZ64" s="68"/>
      <c r="DA64" s="54"/>
      <c r="DB64" s="54"/>
      <c r="DC64" s="54"/>
      <c r="DD64" s="54"/>
      <c r="DE64" s="68"/>
      <c r="DF64" s="54"/>
      <c r="DG64" s="54"/>
      <c r="DH64" s="54"/>
      <c r="DI64" s="54"/>
      <c r="DJ64" s="68"/>
      <c r="DK64" s="54"/>
      <c r="DL64" s="54"/>
      <c r="DM64" s="54"/>
      <c r="DN64" s="54"/>
      <c r="DO64" s="68"/>
      <c r="DP64" s="54"/>
      <c r="DQ64" s="54"/>
      <c r="DR64" s="54"/>
      <c r="DS64" s="54"/>
      <c r="DT64" s="68"/>
      <c r="DU64" s="54"/>
      <c r="DV64" s="54"/>
      <c r="DW64" s="54"/>
      <c r="DX64" s="54"/>
      <c r="DY64" s="68"/>
      <c r="DZ64" s="54"/>
      <c r="EA64" s="54"/>
      <c r="EB64" s="54"/>
      <c r="EC64" s="69"/>
      <c r="ED64" s="65"/>
      <c r="EE64"/>
      <c r="EF64" s="70" t="str">
        <f t="shared" si="11"/>
        <v/>
      </c>
      <c r="EG64" s="67" t="str">
        <f t="shared" si="10"/>
        <v/>
      </c>
      <c r="EI64" s="24">
        <v>55</v>
      </c>
      <c r="EJ64" s="22" t="str">
        <f t="shared" si="12"/>
        <v xml:space="preserve"> </v>
      </c>
      <c r="EK64" s="22" t="str">
        <f t="shared" si="13"/>
        <v xml:space="preserve"> </v>
      </c>
      <c r="EL64" s="24" t="e">
        <f t="shared" si="5"/>
        <v>#N/A</v>
      </c>
      <c r="EM64" s="24" t="e">
        <f t="shared" si="3"/>
        <v>#N/A</v>
      </c>
    </row>
    <row r="65" spans="1:143" x14ac:dyDescent="0.2">
      <c r="A65" s="62">
        <f>IF(ISNUMBER(Activities!A$65)=TRUE,Activities!A$65," ")</f>
        <v>39</v>
      </c>
      <c r="B65" s="62" t="str">
        <f>IF(ISNUMBER(Activities!I65)=TRUE,Activities!I65," ")</f>
        <v xml:space="preserve"> </v>
      </c>
      <c r="C65" s="62" t="str">
        <f>IF(OR(ISNUMBER(Activities!G65)=TRUE,ISNUMBER(Activities!H65)=TRUE),SUM(Activities!G65:H65)," ")</f>
        <v xml:space="preserve"> </v>
      </c>
      <c r="D65" s="63">
        <f>Activities!B65</f>
        <v>0</v>
      </c>
      <c r="E65" s="54"/>
      <c r="F65" s="54"/>
      <c r="G65" s="54"/>
      <c r="H65" s="54"/>
      <c r="I65" s="68"/>
      <c r="J65" s="54"/>
      <c r="K65" s="54"/>
      <c r="L65" s="54"/>
      <c r="M65" s="54"/>
      <c r="N65" s="68"/>
      <c r="O65" s="54"/>
      <c r="P65" s="54"/>
      <c r="Q65" s="54"/>
      <c r="R65" s="54"/>
      <c r="S65" s="68"/>
      <c r="T65" s="54"/>
      <c r="U65" s="54"/>
      <c r="V65" s="54"/>
      <c r="W65" s="54"/>
      <c r="X65" s="68"/>
      <c r="Y65" s="54"/>
      <c r="Z65" s="54"/>
      <c r="AA65" s="54"/>
      <c r="AB65" s="54"/>
      <c r="AC65" s="68"/>
      <c r="AD65" s="54"/>
      <c r="AE65" s="54"/>
      <c r="AF65" s="54"/>
      <c r="AG65" s="54"/>
      <c r="AH65" s="68"/>
      <c r="AI65" s="54"/>
      <c r="AJ65" s="54"/>
      <c r="AK65" s="54"/>
      <c r="AL65" s="54"/>
      <c r="AM65" s="68"/>
      <c r="AN65" s="54"/>
      <c r="AO65" s="54"/>
      <c r="AP65" s="54"/>
      <c r="AQ65" s="54"/>
      <c r="AR65" s="68"/>
      <c r="AS65" s="54"/>
      <c r="AT65" s="54"/>
      <c r="AU65" s="54"/>
      <c r="AV65" s="54"/>
      <c r="AW65" s="68"/>
      <c r="AX65" s="54"/>
      <c r="AY65" s="54"/>
      <c r="AZ65" s="54"/>
      <c r="BA65" s="54"/>
      <c r="BB65" s="68"/>
      <c r="BC65" s="54"/>
      <c r="BD65" s="54"/>
      <c r="BE65" s="54"/>
      <c r="BF65" s="54"/>
      <c r="BG65" s="68"/>
      <c r="BH65" s="54"/>
      <c r="BI65" s="54"/>
      <c r="BJ65" s="54"/>
      <c r="BK65" s="54"/>
      <c r="BL65" s="68"/>
      <c r="BM65" s="54"/>
      <c r="BN65" s="54"/>
      <c r="BO65" s="54"/>
      <c r="BP65" s="54"/>
      <c r="BQ65" s="68"/>
      <c r="BR65" s="54"/>
      <c r="BS65" s="54"/>
      <c r="BT65" s="54"/>
      <c r="BU65" s="54"/>
      <c r="BV65" s="68"/>
      <c r="BW65" s="54"/>
      <c r="BX65" s="54"/>
      <c r="BY65" s="54"/>
      <c r="BZ65" s="54"/>
      <c r="CA65" s="68"/>
      <c r="CB65" s="54"/>
      <c r="CC65" s="54"/>
      <c r="CD65" s="54"/>
      <c r="CE65" s="54"/>
      <c r="CF65" s="68"/>
      <c r="CG65" s="54"/>
      <c r="CH65" s="54"/>
      <c r="CI65" s="54"/>
      <c r="CJ65" s="54"/>
      <c r="CK65" s="68"/>
      <c r="CL65" s="54"/>
      <c r="CM65" s="54"/>
      <c r="CN65" s="54"/>
      <c r="CO65" s="54"/>
      <c r="CP65" s="68"/>
      <c r="CQ65" s="54"/>
      <c r="CR65" s="54"/>
      <c r="CS65" s="54"/>
      <c r="CT65" s="54"/>
      <c r="CU65" s="68"/>
      <c r="CV65" s="54"/>
      <c r="CW65" s="54"/>
      <c r="CX65" s="54"/>
      <c r="CY65" s="54"/>
      <c r="CZ65" s="68"/>
      <c r="DA65" s="54"/>
      <c r="DB65" s="54"/>
      <c r="DC65" s="54"/>
      <c r="DD65" s="54"/>
      <c r="DE65" s="68"/>
      <c r="DF65" s="54"/>
      <c r="DG65" s="54"/>
      <c r="DH65" s="54"/>
      <c r="DI65" s="54"/>
      <c r="DJ65" s="68"/>
      <c r="DK65" s="54"/>
      <c r="DL65" s="54"/>
      <c r="DM65" s="54"/>
      <c r="DN65" s="54"/>
      <c r="DO65" s="68"/>
      <c r="DP65" s="54"/>
      <c r="DQ65" s="54"/>
      <c r="DR65" s="54"/>
      <c r="DS65" s="54"/>
      <c r="DT65" s="68"/>
      <c r="DU65" s="54"/>
      <c r="DV65" s="54"/>
      <c r="DW65" s="54"/>
      <c r="DX65" s="54"/>
      <c r="DY65" s="68"/>
      <c r="DZ65" s="54"/>
      <c r="EA65" s="54"/>
      <c r="EB65" s="54"/>
      <c r="EC65" s="69"/>
      <c r="ED65" s="65"/>
      <c r="EE65"/>
      <c r="EF65" s="70" t="str">
        <f t="shared" si="11"/>
        <v/>
      </c>
      <c r="EG65" s="67" t="str">
        <f t="shared" si="10"/>
        <v/>
      </c>
      <c r="EI65" s="24">
        <v>56</v>
      </c>
      <c r="EJ65" s="22" t="str">
        <f t="shared" si="12"/>
        <v xml:space="preserve"> </v>
      </c>
      <c r="EK65" s="22" t="str">
        <f t="shared" si="13"/>
        <v xml:space="preserve"> </v>
      </c>
      <c r="EL65" s="24" t="e">
        <f t="shared" si="5"/>
        <v>#N/A</v>
      </c>
      <c r="EM65" s="24" t="e">
        <f t="shared" si="3"/>
        <v>#N/A</v>
      </c>
    </row>
    <row r="66" spans="1:143" x14ac:dyDescent="0.2">
      <c r="A66" s="62">
        <f>IF(ISNUMBER(Activities!A$66)=TRUE,Activities!A$66," ")</f>
        <v>40</v>
      </c>
      <c r="B66" s="62" t="str">
        <f>IF(ISNUMBER(Activities!I66)=TRUE,Activities!I66," ")</f>
        <v xml:space="preserve"> </v>
      </c>
      <c r="C66" s="62" t="str">
        <f>IF(OR(ISNUMBER(Activities!G66)=TRUE,ISNUMBER(Activities!H66)=TRUE),SUM(Activities!G66:H66)," ")</f>
        <v xml:space="preserve"> </v>
      </c>
      <c r="D66" s="63">
        <f>Activities!B66</f>
        <v>0</v>
      </c>
      <c r="E66" s="54"/>
      <c r="F66" s="54"/>
      <c r="G66" s="54"/>
      <c r="H66" s="54"/>
      <c r="I66" s="68"/>
      <c r="J66" s="54"/>
      <c r="K66" s="54"/>
      <c r="L66" s="54"/>
      <c r="M66" s="54"/>
      <c r="N66" s="68"/>
      <c r="O66" s="54"/>
      <c r="P66" s="54"/>
      <c r="Q66" s="54"/>
      <c r="R66" s="54"/>
      <c r="S66" s="68"/>
      <c r="T66" s="54"/>
      <c r="U66" s="54"/>
      <c r="V66" s="54"/>
      <c r="W66" s="54"/>
      <c r="X66" s="68"/>
      <c r="Y66" s="54"/>
      <c r="Z66" s="54"/>
      <c r="AA66" s="54"/>
      <c r="AB66" s="54"/>
      <c r="AC66" s="68"/>
      <c r="AD66" s="54"/>
      <c r="AE66" s="54"/>
      <c r="AF66" s="54"/>
      <c r="AG66" s="54"/>
      <c r="AH66" s="68"/>
      <c r="AI66" s="54"/>
      <c r="AJ66" s="54"/>
      <c r="AK66" s="54"/>
      <c r="AL66" s="54"/>
      <c r="AM66" s="68"/>
      <c r="AN66" s="54"/>
      <c r="AO66" s="54"/>
      <c r="AP66" s="54"/>
      <c r="AQ66" s="54"/>
      <c r="AR66" s="68"/>
      <c r="AS66" s="54"/>
      <c r="AT66" s="54"/>
      <c r="AU66" s="54"/>
      <c r="AV66" s="54"/>
      <c r="AW66" s="68"/>
      <c r="AX66" s="54"/>
      <c r="AY66" s="54"/>
      <c r="AZ66" s="54"/>
      <c r="BA66" s="54"/>
      <c r="BB66" s="68"/>
      <c r="BC66" s="54"/>
      <c r="BD66" s="54"/>
      <c r="BE66" s="54"/>
      <c r="BF66" s="54"/>
      <c r="BG66" s="68"/>
      <c r="BH66" s="54"/>
      <c r="BI66" s="54"/>
      <c r="BJ66" s="54"/>
      <c r="BK66" s="54"/>
      <c r="BL66" s="68"/>
      <c r="BM66" s="54"/>
      <c r="BN66" s="54"/>
      <c r="BO66" s="54"/>
      <c r="BP66" s="54"/>
      <c r="BQ66" s="68"/>
      <c r="BR66" s="54"/>
      <c r="BS66" s="54"/>
      <c r="BT66" s="54"/>
      <c r="BU66" s="54"/>
      <c r="BV66" s="68"/>
      <c r="BW66" s="54"/>
      <c r="BX66" s="54"/>
      <c r="BY66" s="54"/>
      <c r="BZ66" s="54"/>
      <c r="CA66" s="68"/>
      <c r="CB66" s="54"/>
      <c r="CC66" s="54"/>
      <c r="CD66" s="54"/>
      <c r="CE66" s="54"/>
      <c r="CF66" s="68"/>
      <c r="CG66" s="54"/>
      <c r="CH66" s="54"/>
      <c r="CI66" s="54"/>
      <c r="CJ66" s="54"/>
      <c r="CK66" s="68"/>
      <c r="CL66" s="54"/>
      <c r="CM66" s="54"/>
      <c r="CN66" s="54"/>
      <c r="CO66" s="54"/>
      <c r="CP66" s="68"/>
      <c r="CQ66" s="54"/>
      <c r="CR66" s="54"/>
      <c r="CS66" s="54"/>
      <c r="CT66" s="54"/>
      <c r="CU66" s="68"/>
      <c r="CV66" s="54"/>
      <c r="CW66" s="54"/>
      <c r="CX66" s="54"/>
      <c r="CY66" s="54"/>
      <c r="CZ66" s="68"/>
      <c r="DA66" s="54"/>
      <c r="DB66" s="54"/>
      <c r="DC66" s="54"/>
      <c r="DD66" s="54"/>
      <c r="DE66" s="68"/>
      <c r="DF66" s="54"/>
      <c r="DG66" s="54"/>
      <c r="DH66" s="54"/>
      <c r="DI66" s="54"/>
      <c r="DJ66" s="68"/>
      <c r="DK66" s="54"/>
      <c r="DL66" s="54"/>
      <c r="DM66" s="54"/>
      <c r="DN66" s="54"/>
      <c r="DO66" s="68"/>
      <c r="DP66" s="54"/>
      <c r="DQ66" s="54"/>
      <c r="DR66" s="54"/>
      <c r="DS66" s="54"/>
      <c r="DT66" s="68"/>
      <c r="DU66" s="54"/>
      <c r="DV66" s="54"/>
      <c r="DW66" s="54"/>
      <c r="DX66" s="54"/>
      <c r="DY66" s="68"/>
      <c r="DZ66" s="54"/>
      <c r="EA66" s="54"/>
      <c r="EB66" s="54"/>
      <c r="EC66" s="69"/>
      <c r="ED66" s="65"/>
      <c r="EE66"/>
      <c r="EF66" s="70" t="str">
        <f t="shared" si="11"/>
        <v/>
      </c>
      <c r="EG66" s="67" t="str">
        <f t="shared" si="10"/>
        <v/>
      </c>
      <c r="EI66" s="24">
        <v>57</v>
      </c>
      <c r="EJ66" s="22" t="str">
        <f t="shared" si="12"/>
        <v xml:space="preserve"> </v>
      </c>
      <c r="EK66" s="22" t="str">
        <f t="shared" si="13"/>
        <v xml:space="preserve"> </v>
      </c>
      <c r="EL66" s="24" t="e">
        <f t="shared" si="5"/>
        <v>#N/A</v>
      </c>
      <c r="EM66" s="24" t="e">
        <f t="shared" si="3"/>
        <v>#N/A</v>
      </c>
    </row>
    <row r="67" spans="1:143" x14ac:dyDescent="0.2">
      <c r="A67" s="62">
        <f>IF(ISNUMBER(Activities!A$67)=TRUE,Activities!A$67," ")</f>
        <v>41</v>
      </c>
      <c r="B67" s="62" t="str">
        <f>IF(ISNUMBER(Activities!I67)=TRUE,Activities!I67," ")</f>
        <v xml:space="preserve"> </v>
      </c>
      <c r="C67" s="62" t="str">
        <f>IF(OR(ISNUMBER(Activities!G67)=TRUE,ISNUMBER(Activities!H67)=TRUE),SUM(Activities!G67:H67)," ")</f>
        <v xml:space="preserve"> </v>
      </c>
      <c r="D67" s="63">
        <f>Activities!B67</f>
        <v>0</v>
      </c>
      <c r="E67" s="54"/>
      <c r="F67" s="54"/>
      <c r="G67" s="54"/>
      <c r="H67" s="54"/>
      <c r="I67" s="68"/>
      <c r="J67" s="54"/>
      <c r="K67" s="54"/>
      <c r="L67" s="54"/>
      <c r="M67" s="54"/>
      <c r="N67" s="68"/>
      <c r="O67" s="54"/>
      <c r="P67" s="54"/>
      <c r="Q67" s="54"/>
      <c r="R67" s="54"/>
      <c r="S67" s="68"/>
      <c r="T67" s="54"/>
      <c r="U67" s="54"/>
      <c r="V67" s="54"/>
      <c r="W67" s="54"/>
      <c r="X67" s="68"/>
      <c r="Y67" s="54"/>
      <c r="Z67" s="54"/>
      <c r="AA67" s="54"/>
      <c r="AB67" s="54"/>
      <c r="AC67" s="68"/>
      <c r="AD67" s="54"/>
      <c r="AE67" s="54"/>
      <c r="AF67" s="54"/>
      <c r="AG67" s="54"/>
      <c r="AH67" s="68"/>
      <c r="AI67" s="54"/>
      <c r="AJ67" s="54"/>
      <c r="AK67" s="54"/>
      <c r="AL67" s="54"/>
      <c r="AM67" s="68"/>
      <c r="AN67" s="54"/>
      <c r="AO67" s="54"/>
      <c r="AP67" s="54"/>
      <c r="AQ67" s="54"/>
      <c r="AR67" s="68"/>
      <c r="AS67" s="54"/>
      <c r="AT67" s="54"/>
      <c r="AU67" s="54"/>
      <c r="AV67" s="54"/>
      <c r="AW67" s="68"/>
      <c r="AX67" s="54"/>
      <c r="AY67" s="54"/>
      <c r="AZ67" s="54"/>
      <c r="BA67" s="54"/>
      <c r="BB67" s="68"/>
      <c r="BC67" s="54"/>
      <c r="BD67" s="54"/>
      <c r="BE67" s="54"/>
      <c r="BF67" s="54"/>
      <c r="BG67" s="68"/>
      <c r="BH67" s="54"/>
      <c r="BI67" s="54"/>
      <c r="BJ67" s="54"/>
      <c r="BK67" s="54"/>
      <c r="BL67" s="68"/>
      <c r="BM67" s="54"/>
      <c r="BN67" s="54"/>
      <c r="BO67" s="54"/>
      <c r="BP67" s="54"/>
      <c r="BQ67" s="68"/>
      <c r="BR67" s="54"/>
      <c r="BS67" s="54"/>
      <c r="BT67" s="54"/>
      <c r="BU67" s="54"/>
      <c r="BV67" s="68"/>
      <c r="BW67" s="54"/>
      <c r="BX67" s="54"/>
      <c r="BY67" s="54"/>
      <c r="BZ67" s="54"/>
      <c r="CA67" s="68"/>
      <c r="CB67" s="54"/>
      <c r="CC67" s="54"/>
      <c r="CD67" s="54"/>
      <c r="CE67" s="54"/>
      <c r="CF67" s="68"/>
      <c r="CG67" s="54"/>
      <c r="CH67" s="54"/>
      <c r="CI67" s="54"/>
      <c r="CJ67" s="54"/>
      <c r="CK67" s="68"/>
      <c r="CL67" s="54"/>
      <c r="CM67" s="54"/>
      <c r="CN67" s="54"/>
      <c r="CO67" s="54"/>
      <c r="CP67" s="68"/>
      <c r="CQ67" s="54"/>
      <c r="CR67" s="54"/>
      <c r="CS67" s="54"/>
      <c r="CT67" s="54"/>
      <c r="CU67" s="68"/>
      <c r="CV67" s="54"/>
      <c r="CW67" s="54"/>
      <c r="CX67" s="54"/>
      <c r="CY67" s="54"/>
      <c r="CZ67" s="68"/>
      <c r="DA67" s="54"/>
      <c r="DB67" s="54"/>
      <c r="DC67" s="54"/>
      <c r="DD67" s="54"/>
      <c r="DE67" s="68"/>
      <c r="DF67" s="54"/>
      <c r="DG67" s="54"/>
      <c r="DH67" s="54"/>
      <c r="DI67" s="54"/>
      <c r="DJ67" s="68"/>
      <c r="DK67" s="54"/>
      <c r="DL67" s="54"/>
      <c r="DM67" s="54"/>
      <c r="DN67" s="54"/>
      <c r="DO67" s="68"/>
      <c r="DP67" s="54"/>
      <c r="DQ67" s="54"/>
      <c r="DR67" s="54"/>
      <c r="DS67" s="54"/>
      <c r="DT67" s="68"/>
      <c r="DU67" s="54"/>
      <c r="DV67" s="54"/>
      <c r="DW67" s="54"/>
      <c r="DX67" s="54"/>
      <c r="DY67" s="68"/>
      <c r="DZ67" s="54"/>
      <c r="EA67" s="54"/>
      <c r="EB67" s="54"/>
      <c r="EC67" s="69"/>
      <c r="ED67" s="65"/>
      <c r="EE67"/>
      <c r="EF67" s="70" t="str">
        <f t="shared" si="11"/>
        <v/>
      </c>
      <c r="EG67" s="67" t="str">
        <f t="shared" si="10"/>
        <v/>
      </c>
      <c r="EI67" s="24">
        <v>58</v>
      </c>
      <c r="EJ67" s="22" t="str">
        <f t="shared" si="12"/>
        <v xml:space="preserve"> </v>
      </c>
      <c r="EK67" s="22" t="str">
        <f t="shared" si="13"/>
        <v xml:space="preserve"> </v>
      </c>
      <c r="EL67" s="24" t="e">
        <f t="shared" si="5"/>
        <v>#N/A</v>
      </c>
      <c r="EM67" s="24" t="e">
        <f t="shared" si="3"/>
        <v>#N/A</v>
      </c>
    </row>
    <row r="68" spans="1:143" x14ac:dyDescent="0.2">
      <c r="A68" s="62">
        <f>IF(ISNUMBER(Activities!A$68)=TRUE,Activities!A$68," ")</f>
        <v>42</v>
      </c>
      <c r="B68" s="62" t="str">
        <f>IF(ISNUMBER(Activities!I68)=TRUE,Activities!I68," ")</f>
        <v xml:space="preserve"> </v>
      </c>
      <c r="C68" s="62" t="str">
        <f>IF(OR(ISNUMBER(Activities!G68)=TRUE,ISNUMBER(Activities!H68)=TRUE),SUM(Activities!G68:H68)," ")</f>
        <v xml:space="preserve"> </v>
      </c>
      <c r="D68" s="63">
        <f>Activities!B68</f>
        <v>0</v>
      </c>
      <c r="E68" s="54"/>
      <c r="F68" s="54"/>
      <c r="G68" s="54"/>
      <c r="H68" s="54"/>
      <c r="I68" s="68"/>
      <c r="J68" s="54"/>
      <c r="K68" s="54"/>
      <c r="L68" s="54"/>
      <c r="M68" s="54"/>
      <c r="N68" s="68"/>
      <c r="O68" s="54"/>
      <c r="P68" s="54"/>
      <c r="Q68" s="54"/>
      <c r="R68" s="54"/>
      <c r="S68" s="68"/>
      <c r="T68" s="54"/>
      <c r="U68" s="54"/>
      <c r="V68" s="54"/>
      <c r="W68" s="54"/>
      <c r="X68" s="68"/>
      <c r="Y68" s="54"/>
      <c r="Z68" s="54"/>
      <c r="AA68" s="54"/>
      <c r="AB68" s="54"/>
      <c r="AC68" s="68"/>
      <c r="AD68" s="54"/>
      <c r="AE68" s="54"/>
      <c r="AF68" s="54"/>
      <c r="AG68" s="54"/>
      <c r="AH68" s="68"/>
      <c r="AI68" s="54"/>
      <c r="AJ68" s="54"/>
      <c r="AK68" s="54"/>
      <c r="AL68" s="54"/>
      <c r="AM68" s="68"/>
      <c r="AN68" s="54"/>
      <c r="AO68" s="54"/>
      <c r="AP68" s="54"/>
      <c r="AQ68" s="54"/>
      <c r="AR68" s="68"/>
      <c r="AS68" s="54"/>
      <c r="AT68" s="54"/>
      <c r="AU68" s="54"/>
      <c r="AV68" s="54"/>
      <c r="AW68" s="68"/>
      <c r="AX68" s="54"/>
      <c r="AY68" s="54"/>
      <c r="AZ68" s="54"/>
      <c r="BA68" s="54"/>
      <c r="BB68" s="68"/>
      <c r="BC68" s="54"/>
      <c r="BD68" s="54"/>
      <c r="BE68" s="54"/>
      <c r="BF68" s="54"/>
      <c r="BG68" s="68"/>
      <c r="BH68" s="54"/>
      <c r="BI68" s="54"/>
      <c r="BJ68" s="54"/>
      <c r="BK68" s="54"/>
      <c r="BL68" s="68"/>
      <c r="BM68" s="54"/>
      <c r="BN68" s="54"/>
      <c r="BO68" s="54"/>
      <c r="BP68" s="54"/>
      <c r="BQ68" s="68"/>
      <c r="BR68" s="54"/>
      <c r="BS68" s="54"/>
      <c r="BT68" s="54"/>
      <c r="BU68" s="54"/>
      <c r="BV68" s="68"/>
      <c r="BW68" s="54"/>
      <c r="BX68" s="54"/>
      <c r="BY68" s="54"/>
      <c r="BZ68" s="54"/>
      <c r="CA68" s="68"/>
      <c r="CB68" s="54"/>
      <c r="CC68" s="54"/>
      <c r="CD68" s="54"/>
      <c r="CE68" s="54"/>
      <c r="CF68" s="68"/>
      <c r="CG68" s="54"/>
      <c r="CH68" s="54"/>
      <c r="CI68" s="54"/>
      <c r="CJ68" s="54"/>
      <c r="CK68" s="68"/>
      <c r="CL68" s="54"/>
      <c r="CM68" s="54"/>
      <c r="CN68" s="54"/>
      <c r="CO68" s="54"/>
      <c r="CP68" s="68"/>
      <c r="CQ68" s="54"/>
      <c r="CR68" s="54"/>
      <c r="CS68" s="54"/>
      <c r="CT68" s="54"/>
      <c r="CU68" s="68"/>
      <c r="CV68" s="54"/>
      <c r="CW68" s="54"/>
      <c r="CX68" s="54"/>
      <c r="CY68" s="54"/>
      <c r="CZ68" s="68"/>
      <c r="DA68" s="54"/>
      <c r="DB68" s="54"/>
      <c r="DC68" s="54"/>
      <c r="DD68" s="54"/>
      <c r="DE68" s="68"/>
      <c r="DF68" s="54"/>
      <c r="DG68" s="54"/>
      <c r="DH68" s="54"/>
      <c r="DI68" s="54"/>
      <c r="DJ68" s="68"/>
      <c r="DK68" s="54"/>
      <c r="DL68" s="54"/>
      <c r="DM68" s="54"/>
      <c r="DN68" s="54"/>
      <c r="DO68" s="68"/>
      <c r="DP68" s="54"/>
      <c r="DQ68" s="54"/>
      <c r="DR68" s="54"/>
      <c r="DS68" s="54"/>
      <c r="DT68" s="68"/>
      <c r="DU68" s="54"/>
      <c r="DV68" s="54"/>
      <c r="DW68" s="54"/>
      <c r="DX68" s="54"/>
      <c r="DY68" s="68"/>
      <c r="DZ68" s="54"/>
      <c r="EA68" s="54"/>
      <c r="EB68" s="54"/>
      <c r="EC68" s="69"/>
      <c r="ED68" s="65"/>
      <c r="EE68"/>
      <c r="EF68" s="70" t="str">
        <f t="shared" si="11"/>
        <v/>
      </c>
      <c r="EG68" s="67" t="str">
        <f t="shared" si="10"/>
        <v/>
      </c>
      <c r="EI68" s="24">
        <v>59</v>
      </c>
      <c r="EJ68" s="22" t="str">
        <f t="shared" si="12"/>
        <v xml:space="preserve"> </v>
      </c>
      <c r="EK68" s="22" t="str">
        <f t="shared" si="13"/>
        <v xml:space="preserve"> </v>
      </c>
      <c r="EL68" s="24" t="e">
        <f t="shared" si="5"/>
        <v>#N/A</v>
      </c>
      <c r="EM68" s="24" t="e">
        <f t="shared" si="3"/>
        <v>#N/A</v>
      </c>
    </row>
    <row r="69" spans="1:143" x14ac:dyDescent="0.2">
      <c r="A69" s="62">
        <f>IF(ISNUMBER(Activities!A$69)=TRUE,Activities!A$69," ")</f>
        <v>43</v>
      </c>
      <c r="B69" s="62" t="str">
        <f>IF(ISNUMBER(Activities!I69)=TRUE,Activities!I69," ")</f>
        <v xml:space="preserve"> </v>
      </c>
      <c r="C69" s="62" t="str">
        <f>IF(OR(ISNUMBER(Activities!G69)=TRUE,ISNUMBER(Activities!H69)=TRUE),SUM(Activities!G69:H69)," ")</f>
        <v xml:space="preserve"> </v>
      </c>
      <c r="D69" s="63">
        <f>Activities!B69</f>
        <v>0</v>
      </c>
      <c r="E69" s="54"/>
      <c r="F69" s="54"/>
      <c r="G69" s="54"/>
      <c r="H69" s="54"/>
      <c r="I69" s="68"/>
      <c r="J69" s="54"/>
      <c r="K69" s="54"/>
      <c r="L69" s="54"/>
      <c r="M69" s="54"/>
      <c r="N69" s="68"/>
      <c r="O69" s="54"/>
      <c r="P69" s="54"/>
      <c r="Q69" s="54"/>
      <c r="R69" s="54"/>
      <c r="S69" s="68"/>
      <c r="T69" s="54"/>
      <c r="U69" s="54"/>
      <c r="V69" s="54"/>
      <c r="W69" s="54"/>
      <c r="X69" s="68"/>
      <c r="Y69" s="54"/>
      <c r="Z69" s="54"/>
      <c r="AA69" s="54"/>
      <c r="AB69" s="54"/>
      <c r="AC69" s="68"/>
      <c r="AD69" s="54"/>
      <c r="AE69" s="54"/>
      <c r="AF69" s="54"/>
      <c r="AG69" s="54"/>
      <c r="AH69" s="68"/>
      <c r="AI69" s="54"/>
      <c r="AJ69" s="54"/>
      <c r="AK69" s="54"/>
      <c r="AL69" s="54"/>
      <c r="AM69" s="68"/>
      <c r="AN69" s="54"/>
      <c r="AO69" s="54"/>
      <c r="AP69" s="54"/>
      <c r="AQ69" s="54"/>
      <c r="AR69" s="68"/>
      <c r="AS69" s="54"/>
      <c r="AT69" s="54"/>
      <c r="AU69" s="54"/>
      <c r="AV69" s="54"/>
      <c r="AW69" s="68"/>
      <c r="AX69" s="54"/>
      <c r="AY69" s="54"/>
      <c r="AZ69" s="54"/>
      <c r="BA69" s="54"/>
      <c r="BB69" s="68"/>
      <c r="BC69" s="54"/>
      <c r="BD69" s="54"/>
      <c r="BE69" s="54"/>
      <c r="BF69" s="54"/>
      <c r="BG69" s="68"/>
      <c r="BH69" s="54"/>
      <c r="BI69" s="54"/>
      <c r="BJ69" s="54"/>
      <c r="BK69" s="54"/>
      <c r="BL69" s="68"/>
      <c r="BM69" s="54"/>
      <c r="BN69" s="54"/>
      <c r="BO69" s="54"/>
      <c r="BP69" s="54"/>
      <c r="BQ69" s="68"/>
      <c r="BR69" s="54"/>
      <c r="BS69" s="54"/>
      <c r="BT69" s="54"/>
      <c r="BU69" s="54"/>
      <c r="BV69" s="68"/>
      <c r="BW69" s="54"/>
      <c r="BX69" s="54"/>
      <c r="BY69" s="54"/>
      <c r="BZ69" s="54"/>
      <c r="CA69" s="68"/>
      <c r="CB69" s="54"/>
      <c r="CC69" s="54"/>
      <c r="CD69" s="54"/>
      <c r="CE69" s="54"/>
      <c r="CF69" s="68"/>
      <c r="CG69" s="54"/>
      <c r="CH69" s="54"/>
      <c r="CI69" s="54"/>
      <c r="CJ69" s="54"/>
      <c r="CK69" s="68"/>
      <c r="CL69" s="54"/>
      <c r="CM69" s="54"/>
      <c r="CN69" s="54"/>
      <c r="CO69" s="54"/>
      <c r="CP69" s="68"/>
      <c r="CQ69" s="54"/>
      <c r="CR69" s="54"/>
      <c r="CS69" s="54"/>
      <c r="CT69" s="54"/>
      <c r="CU69" s="68"/>
      <c r="CV69" s="54"/>
      <c r="CW69" s="54"/>
      <c r="CX69" s="54"/>
      <c r="CY69" s="54"/>
      <c r="CZ69" s="68"/>
      <c r="DA69" s="54"/>
      <c r="DB69" s="54"/>
      <c r="DC69" s="54"/>
      <c r="DD69" s="54"/>
      <c r="DE69" s="68"/>
      <c r="DF69" s="54"/>
      <c r="DG69" s="54"/>
      <c r="DH69" s="54"/>
      <c r="DI69" s="54"/>
      <c r="DJ69" s="68"/>
      <c r="DK69" s="54"/>
      <c r="DL69" s="54"/>
      <c r="DM69" s="54"/>
      <c r="DN69" s="54"/>
      <c r="DO69" s="68"/>
      <c r="DP69" s="54"/>
      <c r="DQ69" s="54"/>
      <c r="DR69" s="54"/>
      <c r="DS69" s="54"/>
      <c r="DT69" s="68"/>
      <c r="DU69" s="54"/>
      <c r="DV69" s="54"/>
      <c r="DW69" s="54"/>
      <c r="DX69" s="54"/>
      <c r="DY69" s="68"/>
      <c r="DZ69" s="54"/>
      <c r="EA69" s="54"/>
      <c r="EB69" s="54"/>
      <c r="EC69" s="69"/>
      <c r="ED69" s="65"/>
      <c r="EE69"/>
      <c r="EF69" s="70" t="str">
        <f t="shared" si="11"/>
        <v/>
      </c>
      <c r="EG69" s="67" t="str">
        <f t="shared" si="10"/>
        <v/>
      </c>
      <c r="EI69" s="24">
        <v>60</v>
      </c>
      <c r="EJ69" s="22" t="str">
        <f t="shared" si="12"/>
        <v xml:space="preserve"> </v>
      </c>
      <c r="EK69" s="22" t="str">
        <f t="shared" si="13"/>
        <v xml:space="preserve"> </v>
      </c>
      <c r="EL69" s="24" t="e">
        <f t="shared" si="5"/>
        <v>#N/A</v>
      </c>
      <c r="EM69" s="24" t="e">
        <f t="shared" si="3"/>
        <v>#N/A</v>
      </c>
    </row>
    <row r="70" spans="1:143" x14ac:dyDescent="0.2">
      <c r="A70" s="62">
        <f>IF(ISNUMBER(Activities!A$70)=TRUE,Activities!A$70," ")</f>
        <v>44</v>
      </c>
      <c r="B70" s="62" t="str">
        <f>IF(ISNUMBER(Activities!I70)=TRUE,Activities!I70," ")</f>
        <v xml:space="preserve"> </v>
      </c>
      <c r="C70" s="62" t="str">
        <f>IF(OR(ISNUMBER(Activities!G70)=TRUE,ISNUMBER(Activities!H70)=TRUE),SUM(Activities!G70:H70)," ")</f>
        <v xml:space="preserve"> </v>
      </c>
      <c r="D70" s="63">
        <f>Activities!B70</f>
        <v>0</v>
      </c>
      <c r="E70" s="54"/>
      <c r="F70" s="54"/>
      <c r="G70" s="54"/>
      <c r="H70" s="54"/>
      <c r="I70" s="68"/>
      <c r="J70" s="54"/>
      <c r="K70" s="54"/>
      <c r="L70" s="54"/>
      <c r="M70" s="54"/>
      <c r="N70" s="68"/>
      <c r="O70" s="54"/>
      <c r="P70" s="54"/>
      <c r="Q70" s="54"/>
      <c r="R70" s="54"/>
      <c r="S70" s="68"/>
      <c r="T70" s="54"/>
      <c r="U70" s="54"/>
      <c r="V70" s="54"/>
      <c r="W70" s="54"/>
      <c r="X70" s="68"/>
      <c r="Y70" s="54"/>
      <c r="Z70" s="54"/>
      <c r="AA70" s="54"/>
      <c r="AB70" s="54"/>
      <c r="AC70" s="68"/>
      <c r="AD70" s="54"/>
      <c r="AE70" s="54"/>
      <c r="AF70" s="54"/>
      <c r="AG70" s="54"/>
      <c r="AH70" s="68"/>
      <c r="AI70" s="54"/>
      <c r="AJ70" s="54"/>
      <c r="AK70" s="54"/>
      <c r="AL70" s="54"/>
      <c r="AM70" s="68"/>
      <c r="AN70" s="54"/>
      <c r="AO70" s="54"/>
      <c r="AP70" s="54"/>
      <c r="AQ70" s="54"/>
      <c r="AR70" s="68"/>
      <c r="AS70" s="54"/>
      <c r="AT70" s="54"/>
      <c r="AU70" s="54"/>
      <c r="AV70" s="54"/>
      <c r="AW70" s="68"/>
      <c r="AX70" s="54"/>
      <c r="AY70" s="54"/>
      <c r="AZ70" s="54"/>
      <c r="BA70" s="54"/>
      <c r="BB70" s="68"/>
      <c r="BC70" s="54"/>
      <c r="BD70" s="54"/>
      <c r="BE70" s="54"/>
      <c r="BF70" s="54"/>
      <c r="BG70" s="68"/>
      <c r="BH70" s="54"/>
      <c r="BI70" s="54"/>
      <c r="BJ70" s="54"/>
      <c r="BK70" s="54"/>
      <c r="BL70" s="68"/>
      <c r="BM70" s="54"/>
      <c r="BN70" s="54"/>
      <c r="BO70" s="54"/>
      <c r="BP70" s="54"/>
      <c r="BQ70" s="68"/>
      <c r="BR70" s="54"/>
      <c r="BS70" s="54"/>
      <c r="BT70" s="54"/>
      <c r="BU70" s="54"/>
      <c r="BV70" s="68"/>
      <c r="BW70" s="54"/>
      <c r="BX70" s="54"/>
      <c r="BY70" s="54"/>
      <c r="BZ70" s="54"/>
      <c r="CA70" s="68"/>
      <c r="CB70" s="54"/>
      <c r="CC70" s="54"/>
      <c r="CD70" s="54"/>
      <c r="CE70" s="54"/>
      <c r="CF70" s="68"/>
      <c r="CG70" s="54"/>
      <c r="CH70" s="54"/>
      <c r="CI70" s="54"/>
      <c r="CJ70" s="54"/>
      <c r="CK70" s="68"/>
      <c r="CL70" s="54"/>
      <c r="CM70" s="54"/>
      <c r="CN70" s="54"/>
      <c r="CO70" s="54"/>
      <c r="CP70" s="68"/>
      <c r="CQ70" s="54"/>
      <c r="CR70" s="54"/>
      <c r="CS70" s="54"/>
      <c r="CT70" s="54"/>
      <c r="CU70" s="68"/>
      <c r="CV70" s="54"/>
      <c r="CW70" s="54"/>
      <c r="CX70" s="54"/>
      <c r="CY70" s="54"/>
      <c r="CZ70" s="68"/>
      <c r="DA70" s="54"/>
      <c r="DB70" s="54"/>
      <c r="DC70" s="54"/>
      <c r="DD70" s="54"/>
      <c r="DE70" s="68"/>
      <c r="DF70" s="54"/>
      <c r="DG70" s="54"/>
      <c r="DH70" s="54"/>
      <c r="DI70" s="54"/>
      <c r="DJ70" s="68"/>
      <c r="DK70" s="54"/>
      <c r="DL70" s="54"/>
      <c r="DM70" s="54"/>
      <c r="DN70" s="54"/>
      <c r="DO70" s="68"/>
      <c r="DP70" s="54"/>
      <c r="DQ70" s="54"/>
      <c r="DR70" s="54"/>
      <c r="DS70" s="54"/>
      <c r="DT70" s="68"/>
      <c r="DU70" s="54"/>
      <c r="DV70" s="54"/>
      <c r="DW70" s="54"/>
      <c r="DX70" s="54"/>
      <c r="DY70" s="68"/>
      <c r="DZ70" s="54"/>
      <c r="EA70" s="54"/>
      <c r="EB70" s="54"/>
      <c r="EC70" s="69"/>
      <c r="ED70" s="65"/>
      <c r="EE70"/>
      <c r="EF70" s="70" t="str">
        <f t="shared" si="11"/>
        <v/>
      </c>
      <c r="EG70" s="67" t="str">
        <f t="shared" si="10"/>
        <v/>
      </c>
      <c r="EI70" s="24">
        <v>61</v>
      </c>
      <c r="EJ70" s="22" t="str">
        <f t="shared" si="12"/>
        <v xml:space="preserve"> </v>
      </c>
      <c r="EK70" s="22" t="str">
        <f t="shared" si="13"/>
        <v xml:space="preserve"> </v>
      </c>
      <c r="EL70" s="24" t="e">
        <f t="shared" si="5"/>
        <v>#N/A</v>
      </c>
      <c r="EM70" s="24" t="e">
        <f t="shared" si="3"/>
        <v>#N/A</v>
      </c>
    </row>
    <row r="71" spans="1:143" x14ac:dyDescent="0.2">
      <c r="A71" s="62">
        <f>IF(ISNUMBER(Activities!A$71)=TRUE,Activities!A$71," ")</f>
        <v>45</v>
      </c>
      <c r="B71" s="62" t="str">
        <f>IF(ISNUMBER(Activities!I71)=TRUE,Activities!I71," ")</f>
        <v xml:space="preserve"> </v>
      </c>
      <c r="C71" s="62" t="str">
        <f>IF(OR(ISNUMBER(Activities!G71)=TRUE,ISNUMBER(Activities!H71)=TRUE),SUM(Activities!G71:H71)," ")</f>
        <v xml:space="preserve"> </v>
      </c>
      <c r="D71" s="63">
        <f>Activities!B71</f>
        <v>0</v>
      </c>
      <c r="E71" s="54"/>
      <c r="F71" s="54"/>
      <c r="G71" s="54"/>
      <c r="H71" s="54"/>
      <c r="I71" s="68"/>
      <c r="J71" s="54"/>
      <c r="K71" s="54"/>
      <c r="L71" s="54"/>
      <c r="M71" s="54"/>
      <c r="N71" s="68"/>
      <c r="O71" s="54"/>
      <c r="P71" s="54"/>
      <c r="Q71" s="54"/>
      <c r="R71" s="54"/>
      <c r="S71" s="68"/>
      <c r="T71" s="54"/>
      <c r="U71" s="54"/>
      <c r="V71" s="54"/>
      <c r="W71" s="54"/>
      <c r="X71" s="68"/>
      <c r="Y71" s="54"/>
      <c r="Z71" s="54"/>
      <c r="AA71" s="54"/>
      <c r="AB71" s="54"/>
      <c r="AC71" s="68"/>
      <c r="AD71" s="54"/>
      <c r="AE71" s="54"/>
      <c r="AF71" s="54"/>
      <c r="AG71" s="54"/>
      <c r="AH71" s="68"/>
      <c r="AI71" s="54"/>
      <c r="AJ71" s="54"/>
      <c r="AK71" s="54"/>
      <c r="AL71" s="54"/>
      <c r="AM71" s="68"/>
      <c r="AN71" s="54"/>
      <c r="AO71" s="54"/>
      <c r="AP71" s="54"/>
      <c r="AQ71" s="54"/>
      <c r="AR71" s="68"/>
      <c r="AS71" s="54"/>
      <c r="AT71" s="54"/>
      <c r="AU71" s="54"/>
      <c r="AV71" s="54"/>
      <c r="AW71" s="68"/>
      <c r="AX71" s="54"/>
      <c r="AY71" s="54"/>
      <c r="AZ71" s="54"/>
      <c r="BA71" s="54"/>
      <c r="BB71" s="68"/>
      <c r="BC71" s="54"/>
      <c r="BD71" s="54"/>
      <c r="BE71" s="54"/>
      <c r="BF71" s="54"/>
      <c r="BG71" s="68"/>
      <c r="BH71" s="54"/>
      <c r="BI71" s="54"/>
      <c r="BJ71" s="54"/>
      <c r="BK71" s="54"/>
      <c r="BL71" s="68"/>
      <c r="BM71" s="54"/>
      <c r="BN71" s="54"/>
      <c r="BO71" s="54"/>
      <c r="BP71" s="54"/>
      <c r="BQ71" s="68"/>
      <c r="BR71" s="54"/>
      <c r="BS71" s="54"/>
      <c r="BT71" s="54"/>
      <c r="BU71" s="54"/>
      <c r="BV71" s="68"/>
      <c r="BW71" s="54"/>
      <c r="BX71" s="54"/>
      <c r="BY71" s="54"/>
      <c r="BZ71" s="54"/>
      <c r="CA71" s="68"/>
      <c r="CB71" s="54"/>
      <c r="CC71" s="54"/>
      <c r="CD71" s="54"/>
      <c r="CE71" s="54"/>
      <c r="CF71" s="68"/>
      <c r="CG71" s="54"/>
      <c r="CH71" s="54"/>
      <c r="CI71" s="54"/>
      <c r="CJ71" s="54"/>
      <c r="CK71" s="68"/>
      <c r="CL71" s="54"/>
      <c r="CM71" s="54"/>
      <c r="CN71" s="54"/>
      <c r="CO71" s="54"/>
      <c r="CP71" s="68"/>
      <c r="CQ71" s="54"/>
      <c r="CR71" s="54"/>
      <c r="CS71" s="54"/>
      <c r="CT71" s="54"/>
      <c r="CU71" s="68"/>
      <c r="CV71" s="54"/>
      <c r="CW71" s="54"/>
      <c r="CX71" s="54"/>
      <c r="CY71" s="54"/>
      <c r="CZ71" s="68"/>
      <c r="DA71" s="54"/>
      <c r="DB71" s="54"/>
      <c r="DC71" s="54"/>
      <c r="DD71" s="54"/>
      <c r="DE71" s="68"/>
      <c r="DF71" s="54"/>
      <c r="DG71" s="54"/>
      <c r="DH71" s="54"/>
      <c r="DI71" s="54"/>
      <c r="DJ71" s="68"/>
      <c r="DK71" s="54"/>
      <c r="DL71" s="54"/>
      <c r="DM71" s="54"/>
      <c r="DN71" s="54"/>
      <c r="DO71" s="68"/>
      <c r="DP71" s="54"/>
      <c r="DQ71" s="54"/>
      <c r="DR71" s="54"/>
      <c r="DS71" s="54"/>
      <c r="DT71" s="68"/>
      <c r="DU71" s="54"/>
      <c r="DV71" s="54"/>
      <c r="DW71" s="54"/>
      <c r="DX71" s="54"/>
      <c r="DY71" s="68"/>
      <c r="DZ71" s="54"/>
      <c r="EA71" s="54"/>
      <c r="EB71" s="54"/>
      <c r="EC71" s="69"/>
      <c r="ED71" s="65"/>
      <c r="EE71"/>
      <c r="EF71" s="70" t="str">
        <f t="shared" si="11"/>
        <v/>
      </c>
      <c r="EG71" s="67" t="str">
        <f t="shared" si="10"/>
        <v/>
      </c>
      <c r="EI71" s="24">
        <v>62</v>
      </c>
      <c r="EJ71" s="22" t="str">
        <f t="shared" si="12"/>
        <v xml:space="preserve"> </v>
      </c>
      <c r="EK71" s="22" t="str">
        <f t="shared" si="13"/>
        <v xml:space="preserve"> </v>
      </c>
      <c r="EL71" s="24" t="e">
        <f t="shared" si="5"/>
        <v>#N/A</v>
      </c>
      <c r="EM71" s="24" t="e">
        <f t="shared" si="3"/>
        <v>#N/A</v>
      </c>
    </row>
    <row r="72" spans="1:143" x14ac:dyDescent="0.2">
      <c r="A72" s="62">
        <f>IF(ISNUMBER(Activities!A$72)=TRUE,Activities!A$72," ")</f>
        <v>46</v>
      </c>
      <c r="B72" s="62" t="str">
        <f>IF(ISNUMBER(Activities!I72)=TRUE,Activities!I72," ")</f>
        <v xml:space="preserve"> </v>
      </c>
      <c r="C72" s="62" t="str">
        <f>IF(OR(ISNUMBER(Activities!G72)=TRUE,ISNUMBER(Activities!H72)=TRUE),SUM(Activities!G72:H72)," ")</f>
        <v xml:space="preserve"> </v>
      </c>
      <c r="D72" s="63">
        <f>Activities!B72</f>
        <v>0</v>
      </c>
      <c r="E72" s="54"/>
      <c r="F72" s="54"/>
      <c r="G72" s="54"/>
      <c r="H72" s="54"/>
      <c r="I72" s="68"/>
      <c r="J72" s="54"/>
      <c r="K72" s="54"/>
      <c r="L72" s="54"/>
      <c r="M72" s="54"/>
      <c r="N72" s="68"/>
      <c r="O72" s="54"/>
      <c r="P72" s="54"/>
      <c r="Q72" s="54"/>
      <c r="R72" s="54"/>
      <c r="S72" s="68"/>
      <c r="T72" s="54"/>
      <c r="U72" s="54"/>
      <c r="V72" s="54"/>
      <c r="W72" s="54"/>
      <c r="X72" s="68"/>
      <c r="Y72" s="54"/>
      <c r="Z72" s="54"/>
      <c r="AA72" s="54"/>
      <c r="AB72" s="54"/>
      <c r="AC72" s="68"/>
      <c r="AD72" s="54"/>
      <c r="AE72" s="54"/>
      <c r="AF72" s="54"/>
      <c r="AG72" s="54"/>
      <c r="AH72" s="68"/>
      <c r="AI72" s="54"/>
      <c r="AJ72" s="54"/>
      <c r="AK72" s="54"/>
      <c r="AL72" s="54"/>
      <c r="AM72" s="68"/>
      <c r="AN72" s="54"/>
      <c r="AO72" s="54"/>
      <c r="AP72" s="54"/>
      <c r="AQ72" s="54"/>
      <c r="AR72" s="68"/>
      <c r="AS72" s="54"/>
      <c r="AT72" s="54"/>
      <c r="AU72" s="54"/>
      <c r="AV72" s="54"/>
      <c r="AW72" s="68"/>
      <c r="AX72" s="54"/>
      <c r="AY72" s="54"/>
      <c r="AZ72" s="54"/>
      <c r="BA72" s="54"/>
      <c r="BB72" s="68"/>
      <c r="BC72" s="54"/>
      <c r="BD72" s="54"/>
      <c r="BE72" s="54"/>
      <c r="BF72" s="54"/>
      <c r="BG72" s="68"/>
      <c r="BH72" s="54"/>
      <c r="BI72" s="54"/>
      <c r="BJ72" s="54"/>
      <c r="BK72" s="54"/>
      <c r="BL72" s="68"/>
      <c r="BM72" s="54"/>
      <c r="BN72" s="54"/>
      <c r="BO72" s="54"/>
      <c r="BP72" s="54"/>
      <c r="BQ72" s="68"/>
      <c r="BR72" s="54"/>
      <c r="BS72" s="54"/>
      <c r="BT72" s="54"/>
      <c r="BU72" s="54"/>
      <c r="BV72" s="68"/>
      <c r="BW72" s="54"/>
      <c r="BX72" s="54"/>
      <c r="BY72" s="54"/>
      <c r="BZ72" s="54"/>
      <c r="CA72" s="68"/>
      <c r="CB72" s="54"/>
      <c r="CC72" s="54"/>
      <c r="CD72" s="54"/>
      <c r="CE72" s="54"/>
      <c r="CF72" s="68"/>
      <c r="CG72" s="54"/>
      <c r="CH72" s="54"/>
      <c r="CI72" s="54"/>
      <c r="CJ72" s="54"/>
      <c r="CK72" s="68"/>
      <c r="CL72" s="54"/>
      <c r="CM72" s="54"/>
      <c r="CN72" s="54"/>
      <c r="CO72" s="54"/>
      <c r="CP72" s="68"/>
      <c r="CQ72" s="54"/>
      <c r="CR72" s="54"/>
      <c r="CS72" s="54"/>
      <c r="CT72" s="54"/>
      <c r="CU72" s="68"/>
      <c r="CV72" s="54"/>
      <c r="CW72" s="54"/>
      <c r="CX72" s="54"/>
      <c r="CY72" s="54"/>
      <c r="CZ72" s="68"/>
      <c r="DA72" s="54"/>
      <c r="DB72" s="54"/>
      <c r="DC72" s="54"/>
      <c r="DD72" s="54"/>
      <c r="DE72" s="68"/>
      <c r="DF72" s="54"/>
      <c r="DG72" s="54"/>
      <c r="DH72" s="54"/>
      <c r="DI72" s="54"/>
      <c r="DJ72" s="68"/>
      <c r="DK72" s="54"/>
      <c r="DL72" s="54"/>
      <c r="DM72" s="54"/>
      <c r="DN72" s="54"/>
      <c r="DO72" s="68"/>
      <c r="DP72" s="54"/>
      <c r="DQ72" s="54"/>
      <c r="DR72" s="54"/>
      <c r="DS72" s="54"/>
      <c r="DT72" s="68"/>
      <c r="DU72" s="54"/>
      <c r="DV72" s="54"/>
      <c r="DW72" s="54"/>
      <c r="DX72" s="54"/>
      <c r="DY72" s="68"/>
      <c r="DZ72" s="54"/>
      <c r="EA72" s="54"/>
      <c r="EB72" s="54"/>
      <c r="EC72" s="69"/>
      <c r="ED72" s="65"/>
      <c r="EE72"/>
      <c r="EF72" s="70" t="str">
        <f t="shared" si="11"/>
        <v/>
      </c>
      <c r="EG72" s="67" t="str">
        <f t="shared" si="10"/>
        <v/>
      </c>
      <c r="EI72" s="24">
        <v>63</v>
      </c>
      <c r="EJ72" s="22" t="str">
        <f t="shared" si="12"/>
        <v xml:space="preserve"> </v>
      </c>
      <c r="EK72" s="22" t="str">
        <f t="shared" si="13"/>
        <v xml:space="preserve"> </v>
      </c>
      <c r="EL72" s="24" t="e">
        <f t="shared" si="5"/>
        <v>#N/A</v>
      </c>
      <c r="EM72" s="24" t="e">
        <f t="shared" si="3"/>
        <v>#N/A</v>
      </c>
    </row>
    <row r="73" spans="1:143" x14ac:dyDescent="0.2">
      <c r="A73" s="62">
        <f>IF(ISNUMBER(Activities!A$73)=TRUE,Activities!A$73," ")</f>
        <v>47</v>
      </c>
      <c r="B73" s="62" t="str">
        <f>IF(ISNUMBER(Activities!I73)=TRUE,Activities!I73," ")</f>
        <v xml:space="preserve"> </v>
      </c>
      <c r="C73" s="62" t="str">
        <f>IF(OR(ISNUMBER(Activities!G73)=TRUE,ISNUMBER(Activities!H73)=TRUE),SUM(Activities!G73:H73)," ")</f>
        <v xml:space="preserve"> </v>
      </c>
      <c r="D73" s="63">
        <f>Activities!B73</f>
        <v>0</v>
      </c>
      <c r="E73" s="54"/>
      <c r="F73" s="54"/>
      <c r="G73" s="54"/>
      <c r="H73" s="54"/>
      <c r="I73" s="68"/>
      <c r="J73" s="54"/>
      <c r="K73" s="54"/>
      <c r="L73" s="54"/>
      <c r="M73" s="54"/>
      <c r="N73" s="68"/>
      <c r="O73" s="54"/>
      <c r="P73" s="54"/>
      <c r="Q73" s="54"/>
      <c r="R73" s="54"/>
      <c r="S73" s="68"/>
      <c r="T73" s="54"/>
      <c r="U73" s="54"/>
      <c r="V73" s="54"/>
      <c r="W73" s="54"/>
      <c r="X73" s="68"/>
      <c r="Y73" s="54"/>
      <c r="Z73" s="54"/>
      <c r="AA73" s="54"/>
      <c r="AB73" s="54"/>
      <c r="AC73" s="68"/>
      <c r="AD73" s="54"/>
      <c r="AE73" s="54"/>
      <c r="AF73" s="54"/>
      <c r="AG73" s="54"/>
      <c r="AH73" s="68"/>
      <c r="AI73" s="54"/>
      <c r="AJ73" s="54"/>
      <c r="AK73" s="54"/>
      <c r="AL73" s="54"/>
      <c r="AM73" s="68"/>
      <c r="AN73" s="54"/>
      <c r="AO73" s="54"/>
      <c r="AP73" s="54"/>
      <c r="AQ73" s="54"/>
      <c r="AR73" s="68"/>
      <c r="AS73" s="54"/>
      <c r="AT73" s="54"/>
      <c r="AU73" s="54"/>
      <c r="AV73" s="54"/>
      <c r="AW73" s="68"/>
      <c r="AX73" s="54"/>
      <c r="AY73" s="54"/>
      <c r="AZ73" s="54"/>
      <c r="BA73" s="54"/>
      <c r="BB73" s="68"/>
      <c r="BC73" s="54"/>
      <c r="BD73" s="54"/>
      <c r="BE73" s="54"/>
      <c r="BF73" s="54"/>
      <c r="BG73" s="68"/>
      <c r="BH73" s="54"/>
      <c r="BI73" s="54"/>
      <c r="BJ73" s="54"/>
      <c r="BK73" s="54"/>
      <c r="BL73" s="68"/>
      <c r="BM73" s="54"/>
      <c r="BN73" s="54"/>
      <c r="BO73" s="54"/>
      <c r="BP73" s="54"/>
      <c r="BQ73" s="68"/>
      <c r="BR73" s="54"/>
      <c r="BS73" s="54"/>
      <c r="BT73" s="54"/>
      <c r="BU73" s="54"/>
      <c r="BV73" s="68"/>
      <c r="BW73" s="54"/>
      <c r="BX73" s="54"/>
      <c r="BY73" s="54"/>
      <c r="BZ73" s="54"/>
      <c r="CA73" s="68"/>
      <c r="CB73" s="54"/>
      <c r="CC73" s="54"/>
      <c r="CD73" s="54"/>
      <c r="CE73" s="54"/>
      <c r="CF73" s="68"/>
      <c r="CG73" s="54"/>
      <c r="CH73" s="54"/>
      <c r="CI73" s="54"/>
      <c r="CJ73" s="54"/>
      <c r="CK73" s="68"/>
      <c r="CL73" s="54"/>
      <c r="CM73" s="54"/>
      <c r="CN73" s="54"/>
      <c r="CO73" s="54"/>
      <c r="CP73" s="68"/>
      <c r="CQ73" s="54"/>
      <c r="CR73" s="54"/>
      <c r="CS73" s="54"/>
      <c r="CT73" s="54"/>
      <c r="CU73" s="68"/>
      <c r="CV73" s="54"/>
      <c r="CW73" s="54"/>
      <c r="CX73" s="54"/>
      <c r="CY73" s="54"/>
      <c r="CZ73" s="68"/>
      <c r="DA73" s="54"/>
      <c r="DB73" s="54"/>
      <c r="DC73" s="54"/>
      <c r="DD73" s="54"/>
      <c r="DE73" s="68"/>
      <c r="DF73" s="54"/>
      <c r="DG73" s="54"/>
      <c r="DH73" s="54"/>
      <c r="DI73" s="54"/>
      <c r="DJ73" s="68"/>
      <c r="DK73" s="54"/>
      <c r="DL73" s="54"/>
      <c r="DM73" s="54"/>
      <c r="DN73" s="54"/>
      <c r="DO73" s="68"/>
      <c r="DP73" s="54"/>
      <c r="DQ73" s="54"/>
      <c r="DR73" s="54"/>
      <c r="DS73" s="54"/>
      <c r="DT73" s="68"/>
      <c r="DU73" s="54"/>
      <c r="DV73" s="54"/>
      <c r="DW73" s="54"/>
      <c r="DX73" s="54"/>
      <c r="DY73" s="68"/>
      <c r="DZ73" s="54"/>
      <c r="EA73" s="54"/>
      <c r="EB73" s="54"/>
      <c r="EC73" s="69"/>
      <c r="ED73" s="65"/>
      <c r="EE73"/>
      <c r="EF73" s="70" t="str">
        <f t="shared" si="11"/>
        <v/>
      </c>
      <c r="EG73" s="67" t="str">
        <f t="shared" si="10"/>
        <v/>
      </c>
      <c r="EI73" s="24">
        <v>64</v>
      </c>
      <c r="EJ73" s="22" t="str">
        <f t="shared" si="12"/>
        <v xml:space="preserve"> </v>
      </c>
      <c r="EK73" s="22" t="str">
        <f t="shared" si="13"/>
        <v xml:space="preserve"> </v>
      </c>
      <c r="EL73" s="24" t="e">
        <f t="shared" si="5"/>
        <v>#N/A</v>
      </c>
      <c r="EM73" s="24" t="e">
        <f t="shared" si="3"/>
        <v>#N/A</v>
      </c>
    </row>
    <row r="74" spans="1:143" x14ac:dyDescent="0.2">
      <c r="A74" s="62">
        <f>IF(ISNUMBER(Activities!A$74)=TRUE,Activities!A$74," ")</f>
        <v>48</v>
      </c>
      <c r="B74" s="62" t="str">
        <f>IF(ISNUMBER(Activities!I74)=TRUE,Activities!I74," ")</f>
        <v xml:space="preserve"> </v>
      </c>
      <c r="C74" s="62" t="str">
        <f>IF(OR(ISNUMBER(Activities!G74)=TRUE,ISNUMBER(Activities!H74)=TRUE),SUM(Activities!G74:H74)," ")</f>
        <v xml:space="preserve"> </v>
      </c>
      <c r="D74" s="63">
        <f>Activities!B74</f>
        <v>0</v>
      </c>
      <c r="E74" s="54"/>
      <c r="F74" s="54"/>
      <c r="G74" s="54"/>
      <c r="H74" s="54"/>
      <c r="I74" s="68"/>
      <c r="J74" s="54"/>
      <c r="K74" s="54"/>
      <c r="L74" s="54"/>
      <c r="M74" s="54"/>
      <c r="N74" s="68"/>
      <c r="O74" s="54"/>
      <c r="P74" s="54"/>
      <c r="Q74" s="54"/>
      <c r="R74" s="54"/>
      <c r="S74" s="68"/>
      <c r="T74" s="54"/>
      <c r="U74" s="54"/>
      <c r="V74" s="54"/>
      <c r="W74" s="54"/>
      <c r="X74" s="68"/>
      <c r="Y74" s="54"/>
      <c r="Z74" s="54"/>
      <c r="AA74" s="54"/>
      <c r="AB74" s="54"/>
      <c r="AC74" s="68"/>
      <c r="AD74" s="54"/>
      <c r="AE74" s="54"/>
      <c r="AF74" s="54"/>
      <c r="AG74" s="54"/>
      <c r="AH74" s="68"/>
      <c r="AI74" s="54"/>
      <c r="AJ74" s="54"/>
      <c r="AK74" s="54"/>
      <c r="AL74" s="54"/>
      <c r="AM74" s="68"/>
      <c r="AN74" s="54"/>
      <c r="AO74" s="54"/>
      <c r="AP74" s="54"/>
      <c r="AQ74" s="54"/>
      <c r="AR74" s="68"/>
      <c r="AS74" s="54"/>
      <c r="AT74" s="54"/>
      <c r="AU74" s="54"/>
      <c r="AV74" s="54"/>
      <c r="AW74" s="68"/>
      <c r="AX74" s="54"/>
      <c r="AY74" s="54"/>
      <c r="AZ74" s="54"/>
      <c r="BA74" s="54"/>
      <c r="BB74" s="68"/>
      <c r="BC74" s="54"/>
      <c r="BD74" s="54"/>
      <c r="BE74" s="54"/>
      <c r="BF74" s="54"/>
      <c r="BG74" s="68"/>
      <c r="BH74" s="54"/>
      <c r="BI74" s="54"/>
      <c r="BJ74" s="54"/>
      <c r="BK74" s="54"/>
      <c r="BL74" s="68"/>
      <c r="BM74" s="54"/>
      <c r="BN74" s="54"/>
      <c r="BO74" s="54"/>
      <c r="BP74" s="54"/>
      <c r="BQ74" s="68"/>
      <c r="BR74" s="54"/>
      <c r="BS74" s="54"/>
      <c r="BT74" s="54"/>
      <c r="BU74" s="54"/>
      <c r="BV74" s="68"/>
      <c r="BW74" s="54"/>
      <c r="BX74" s="54"/>
      <c r="BY74" s="54"/>
      <c r="BZ74" s="54"/>
      <c r="CA74" s="68"/>
      <c r="CB74" s="54"/>
      <c r="CC74" s="54"/>
      <c r="CD74" s="54"/>
      <c r="CE74" s="54"/>
      <c r="CF74" s="68"/>
      <c r="CG74" s="54"/>
      <c r="CH74" s="54"/>
      <c r="CI74" s="54"/>
      <c r="CJ74" s="54"/>
      <c r="CK74" s="68"/>
      <c r="CL74" s="54"/>
      <c r="CM74" s="54"/>
      <c r="CN74" s="54"/>
      <c r="CO74" s="54"/>
      <c r="CP74" s="68"/>
      <c r="CQ74" s="54"/>
      <c r="CR74" s="54"/>
      <c r="CS74" s="54"/>
      <c r="CT74" s="54"/>
      <c r="CU74" s="68"/>
      <c r="CV74" s="54"/>
      <c r="CW74" s="54"/>
      <c r="CX74" s="54"/>
      <c r="CY74" s="54"/>
      <c r="CZ74" s="68"/>
      <c r="DA74" s="54"/>
      <c r="DB74" s="54"/>
      <c r="DC74" s="54"/>
      <c r="DD74" s="54"/>
      <c r="DE74" s="68"/>
      <c r="DF74" s="54"/>
      <c r="DG74" s="54"/>
      <c r="DH74" s="54"/>
      <c r="DI74" s="54"/>
      <c r="DJ74" s="68"/>
      <c r="DK74" s="54"/>
      <c r="DL74" s="54"/>
      <c r="DM74" s="54"/>
      <c r="DN74" s="54"/>
      <c r="DO74" s="68"/>
      <c r="DP74" s="54"/>
      <c r="DQ74" s="54"/>
      <c r="DR74" s="54"/>
      <c r="DS74" s="54"/>
      <c r="DT74" s="68"/>
      <c r="DU74" s="54"/>
      <c r="DV74" s="54"/>
      <c r="DW74" s="54"/>
      <c r="DX74" s="54"/>
      <c r="DY74" s="68"/>
      <c r="DZ74" s="54"/>
      <c r="EA74" s="54"/>
      <c r="EB74" s="54"/>
      <c r="EC74" s="69"/>
      <c r="ED74" s="65"/>
      <c r="EE74"/>
      <c r="EF74" s="70" t="str">
        <f t="shared" si="11"/>
        <v/>
      </c>
      <c r="EG74" s="67" t="str">
        <f t="shared" si="10"/>
        <v/>
      </c>
      <c r="EI74" s="24">
        <v>65</v>
      </c>
      <c r="EJ74" s="22" t="str">
        <f t="shared" si="12"/>
        <v xml:space="preserve"> </v>
      </c>
      <c r="EK74" s="22" t="str">
        <f t="shared" si="13"/>
        <v xml:space="preserve"> </v>
      </c>
      <c r="EL74" s="24" t="e">
        <f t="shared" si="5"/>
        <v>#N/A</v>
      </c>
      <c r="EM74" s="24" t="e">
        <f t="shared" si="3"/>
        <v>#N/A</v>
      </c>
    </row>
    <row r="75" spans="1:143" x14ac:dyDescent="0.2">
      <c r="A75" s="62">
        <f>IF(ISNUMBER(Activities!A$75)=TRUE,Activities!A$75," ")</f>
        <v>49</v>
      </c>
      <c r="B75" s="62" t="str">
        <f>IF(ISNUMBER(Activities!I75)=TRUE,Activities!I75," ")</f>
        <v xml:space="preserve"> </v>
      </c>
      <c r="C75" s="62" t="str">
        <f>IF(OR(ISNUMBER(Activities!G75)=TRUE,ISNUMBER(Activities!H75)=TRUE),SUM(Activities!G75:H75)," ")</f>
        <v xml:space="preserve"> </v>
      </c>
      <c r="D75" s="63">
        <f>Activities!B75</f>
        <v>0</v>
      </c>
      <c r="E75" s="54"/>
      <c r="F75" s="54"/>
      <c r="G75" s="54"/>
      <c r="H75" s="54"/>
      <c r="I75" s="68"/>
      <c r="J75" s="54"/>
      <c r="K75" s="54"/>
      <c r="L75" s="54"/>
      <c r="M75" s="54"/>
      <c r="N75" s="68"/>
      <c r="O75" s="54"/>
      <c r="P75" s="54"/>
      <c r="Q75" s="54"/>
      <c r="R75" s="54"/>
      <c r="S75" s="68"/>
      <c r="T75" s="54"/>
      <c r="U75" s="54"/>
      <c r="V75" s="54"/>
      <c r="W75" s="54"/>
      <c r="X75" s="68"/>
      <c r="Y75" s="54"/>
      <c r="Z75" s="54"/>
      <c r="AA75" s="54"/>
      <c r="AB75" s="54"/>
      <c r="AC75" s="68"/>
      <c r="AD75" s="54"/>
      <c r="AE75" s="54"/>
      <c r="AF75" s="54"/>
      <c r="AG75" s="54"/>
      <c r="AH75" s="68"/>
      <c r="AI75" s="54"/>
      <c r="AJ75" s="54"/>
      <c r="AK75" s="54"/>
      <c r="AL75" s="54"/>
      <c r="AM75" s="68"/>
      <c r="AN75" s="54"/>
      <c r="AO75" s="54"/>
      <c r="AP75" s="54"/>
      <c r="AQ75" s="54"/>
      <c r="AR75" s="68"/>
      <c r="AS75" s="54"/>
      <c r="AT75" s="54"/>
      <c r="AU75" s="54"/>
      <c r="AV75" s="54"/>
      <c r="AW75" s="68"/>
      <c r="AX75" s="54"/>
      <c r="AY75" s="54"/>
      <c r="AZ75" s="54"/>
      <c r="BA75" s="54"/>
      <c r="BB75" s="68"/>
      <c r="BC75" s="54"/>
      <c r="BD75" s="54"/>
      <c r="BE75" s="54"/>
      <c r="BF75" s="54"/>
      <c r="BG75" s="68"/>
      <c r="BH75" s="54"/>
      <c r="BI75" s="54"/>
      <c r="BJ75" s="54"/>
      <c r="BK75" s="54"/>
      <c r="BL75" s="68"/>
      <c r="BM75" s="54"/>
      <c r="BN75" s="54"/>
      <c r="BO75" s="54"/>
      <c r="BP75" s="54"/>
      <c r="BQ75" s="68"/>
      <c r="BR75" s="54"/>
      <c r="BS75" s="54"/>
      <c r="BT75" s="54"/>
      <c r="BU75" s="54"/>
      <c r="BV75" s="68"/>
      <c r="BW75" s="54"/>
      <c r="BX75" s="54"/>
      <c r="BY75" s="54"/>
      <c r="BZ75" s="54"/>
      <c r="CA75" s="68"/>
      <c r="CB75" s="54"/>
      <c r="CC75" s="54"/>
      <c r="CD75" s="54"/>
      <c r="CE75" s="54"/>
      <c r="CF75" s="68"/>
      <c r="CG75" s="54"/>
      <c r="CH75" s="54"/>
      <c r="CI75" s="54"/>
      <c r="CJ75" s="54"/>
      <c r="CK75" s="68"/>
      <c r="CL75" s="54"/>
      <c r="CM75" s="54"/>
      <c r="CN75" s="54"/>
      <c r="CO75" s="54"/>
      <c r="CP75" s="68"/>
      <c r="CQ75" s="54"/>
      <c r="CR75" s="54"/>
      <c r="CS75" s="54"/>
      <c r="CT75" s="54"/>
      <c r="CU75" s="68"/>
      <c r="CV75" s="54"/>
      <c r="CW75" s="54"/>
      <c r="CX75" s="54"/>
      <c r="CY75" s="54"/>
      <c r="CZ75" s="68"/>
      <c r="DA75" s="54"/>
      <c r="DB75" s="54"/>
      <c r="DC75" s="54"/>
      <c r="DD75" s="54"/>
      <c r="DE75" s="68"/>
      <c r="DF75" s="54"/>
      <c r="DG75" s="54"/>
      <c r="DH75" s="54"/>
      <c r="DI75" s="54"/>
      <c r="DJ75" s="68"/>
      <c r="DK75" s="54"/>
      <c r="DL75" s="54"/>
      <c r="DM75" s="54"/>
      <c r="DN75" s="54"/>
      <c r="DO75" s="68"/>
      <c r="DP75" s="54"/>
      <c r="DQ75" s="54"/>
      <c r="DR75" s="54"/>
      <c r="DS75" s="54"/>
      <c r="DT75" s="68"/>
      <c r="DU75" s="54"/>
      <c r="DV75" s="54"/>
      <c r="DW75" s="54"/>
      <c r="DX75" s="54"/>
      <c r="DY75" s="68"/>
      <c r="DZ75" s="54"/>
      <c r="EA75" s="54"/>
      <c r="EB75" s="54"/>
      <c r="EC75" s="69"/>
      <c r="ED75" s="65"/>
      <c r="EE75"/>
      <c r="EF75" s="70" t="str">
        <f t="shared" si="11"/>
        <v/>
      </c>
      <c r="EG75" s="67" t="str">
        <f t="shared" si="10"/>
        <v/>
      </c>
      <c r="EI75" s="24">
        <v>66</v>
      </c>
      <c r="EJ75" s="22" t="str">
        <f t="shared" si="12"/>
        <v xml:space="preserve"> </v>
      </c>
      <c r="EK75" s="22" t="str">
        <f t="shared" si="13"/>
        <v xml:space="preserve"> </v>
      </c>
      <c r="EL75" s="24" t="e">
        <f t="shared" si="5"/>
        <v>#N/A</v>
      </c>
      <c r="EM75" s="24" t="e">
        <f t="shared" ref="EM75:EM109" si="14">EL75+EK75</f>
        <v>#N/A</v>
      </c>
    </row>
    <row r="76" spans="1:143" x14ac:dyDescent="0.2">
      <c r="A76" s="62">
        <f>IF(ISNUMBER(Activities!A$76)=TRUE,Activities!A$76," ")</f>
        <v>50</v>
      </c>
      <c r="B76" s="62" t="str">
        <f>IF(ISNUMBER(Activities!I76)=TRUE,Activities!I76," ")</f>
        <v xml:space="preserve"> </v>
      </c>
      <c r="C76" s="62" t="str">
        <f>IF(OR(ISNUMBER(Activities!G76)=TRUE,ISNUMBER(Activities!H76)=TRUE),SUM(Activities!G76:H76)," ")</f>
        <v xml:space="preserve"> </v>
      </c>
      <c r="D76" s="63">
        <f>Activities!B76</f>
        <v>0</v>
      </c>
      <c r="E76" s="54"/>
      <c r="F76" s="54"/>
      <c r="G76" s="54"/>
      <c r="H76" s="54"/>
      <c r="I76" s="68"/>
      <c r="J76" s="54"/>
      <c r="K76" s="54"/>
      <c r="L76" s="54"/>
      <c r="M76" s="54"/>
      <c r="N76" s="68"/>
      <c r="O76" s="54"/>
      <c r="P76" s="54"/>
      <c r="Q76" s="54"/>
      <c r="R76" s="54"/>
      <c r="S76" s="68"/>
      <c r="T76" s="54"/>
      <c r="U76" s="54"/>
      <c r="V76" s="54"/>
      <c r="W76" s="54"/>
      <c r="X76" s="68"/>
      <c r="Y76" s="54"/>
      <c r="Z76" s="54"/>
      <c r="AA76" s="54"/>
      <c r="AB76" s="54"/>
      <c r="AC76" s="68"/>
      <c r="AD76" s="54"/>
      <c r="AE76" s="54"/>
      <c r="AF76" s="54"/>
      <c r="AG76" s="54"/>
      <c r="AH76" s="68"/>
      <c r="AI76" s="54"/>
      <c r="AJ76" s="54"/>
      <c r="AK76" s="54"/>
      <c r="AL76" s="54"/>
      <c r="AM76" s="68"/>
      <c r="AN76" s="54"/>
      <c r="AO76" s="54"/>
      <c r="AP76" s="54"/>
      <c r="AQ76" s="54"/>
      <c r="AR76" s="68"/>
      <c r="AS76" s="54"/>
      <c r="AT76" s="54"/>
      <c r="AU76" s="54"/>
      <c r="AV76" s="54"/>
      <c r="AW76" s="68"/>
      <c r="AX76" s="54"/>
      <c r="AY76" s="54"/>
      <c r="AZ76" s="54"/>
      <c r="BA76" s="54"/>
      <c r="BB76" s="68"/>
      <c r="BC76" s="54"/>
      <c r="BD76" s="54"/>
      <c r="BE76" s="54"/>
      <c r="BF76" s="54"/>
      <c r="BG76" s="68"/>
      <c r="BH76" s="54"/>
      <c r="BI76" s="54"/>
      <c r="BJ76" s="54"/>
      <c r="BK76" s="54"/>
      <c r="BL76" s="68"/>
      <c r="BM76" s="54"/>
      <c r="BN76" s="54"/>
      <c r="BO76" s="54"/>
      <c r="BP76" s="54"/>
      <c r="BQ76" s="68"/>
      <c r="BR76" s="54"/>
      <c r="BS76" s="54"/>
      <c r="BT76" s="54"/>
      <c r="BU76" s="54"/>
      <c r="BV76" s="68"/>
      <c r="BW76" s="54"/>
      <c r="BX76" s="54"/>
      <c r="BY76" s="54"/>
      <c r="BZ76" s="54"/>
      <c r="CA76" s="68"/>
      <c r="CB76" s="54"/>
      <c r="CC76" s="54"/>
      <c r="CD76" s="54"/>
      <c r="CE76" s="54"/>
      <c r="CF76" s="68"/>
      <c r="CG76" s="54"/>
      <c r="CH76" s="54"/>
      <c r="CI76" s="54"/>
      <c r="CJ76" s="54"/>
      <c r="CK76" s="68"/>
      <c r="CL76" s="54"/>
      <c r="CM76" s="54"/>
      <c r="CN76" s="54"/>
      <c r="CO76" s="54"/>
      <c r="CP76" s="68"/>
      <c r="CQ76" s="54"/>
      <c r="CR76" s="54"/>
      <c r="CS76" s="54"/>
      <c r="CT76" s="54"/>
      <c r="CU76" s="68"/>
      <c r="CV76" s="54"/>
      <c r="CW76" s="54"/>
      <c r="CX76" s="54"/>
      <c r="CY76" s="54"/>
      <c r="CZ76" s="68"/>
      <c r="DA76" s="54"/>
      <c r="DB76" s="54"/>
      <c r="DC76" s="54"/>
      <c r="DD76" s="54"/>
      <c r="DE76" s="68"/>
      <c r="DF76" s="54"/>
      <c r="DG76" s="54"/>
      <c r="DH76" s="54"/>
      <c r="DI76" s="54"/>
      <c r="DJ76" s="68"/>
      <c r="DK76" s="54"/>
      <c r="DL76" s="54"/>
      <c r="DM76" s="54"/>
      <c r="DN76" s="54"/>
      <c r="DO76" s="68"/>
      <c r="DP76" s="54"/>
      <c r="DQ76" s="54"/>
      <c r="DR76" s="54"/>
      <c r="DS76" s="54"/>
      <c r="DT76" s="68"/>
      <c r="DU76" s="54"/>
      <c r="DV76" s="54"/>
      <c r="DW76" s="54"/>
      <c r="DX76" s="54"/>
      <c r="DY76" s="68"/>
      <c r="DZ76" s="54"/>
      <c r="EA76" s="54"/>
      <c r="EB76" s="54"/>
      <c r="EC76" s="69"/>
      <c r="ED76" s="65"/>
      <c r="EE76"/>
      <c r="EF76" s="70" t="str">
        <f t="shared" si="11"/>
        <v/>
      </c>
      <c r="EG76" s="67" t="str">
        <f t="shared" si="10"/>
        <v/>
      </c>
      <c r="EI76" s="24">
        <v>67</v>
      </c>
      <c r="EJ76" s="22" t="str">
        <f t="shared" si="12"/>
        <v xml:space="preserve"> </v>
      </c>
      <c r="EK76" s="22" t="str">
        <f t="shared" si="13"/>
        <v xml:space="preserve"> </v>
      </c>
      <c r="EL76" s="24" t="e">
        <f t="shared" ref="EL76:EL109" si="15">LOOKUP(EJ76,$EI$10:$EI$109,$EM$10:$EM$109)</f>
        <v>#N/A</v>
      </c>
      <c r="EM76" s="24" t="e">
        <f t="shared" si="14"/>
        <v>#N/A</v>
      </c>
    </row>
    <row r="77" spans="1:143" x14ac:dyDescent="0.2">
      <c r="A77" s="62">
        <f>IF(ISNUMBER(Activities!A$77)=TRUE,Activities!A$77," ")</f>
        <v>51</v>
      </c>
      <c r="B77" s="62" t="str">
        <f>IF(ISNUMBER(Activities!I77)=TRUE,Activities!I77," ")</f>
        <v xml:space="preserve"> </v>
      </c>
      <c r="C77" s="62" t="str">
        <f>IF(OR(ISNUMBER(Activities!G77)=TRUE,ISNUMBER(Activities!H77)=TRUE),SUM(Activities!G77:H77)," ")</f>
        <v xml:space="preserve"> </v>
      </c>
      <c r="D77" s="63">
        <f>Activities!B77</f>
        <v>0</v>
      </c>
      <c r="E77" s="54"/>
      <c r="F77" s="54"/>
      <c r="G77" s="54"/>
      <c r="H77" s="54"/>
      <c r="I77" s="68"/>
      <c r="J77" s="54"/>
      <c r="K77" s="54"/>
      <c r="L77" s="54"/>
      <c r="M77" s="54"/>
      <c r="N77" s="68"/>
      <c r="O77" s="54"/>
      <c r="P77" s="54"/>
      <c r="Q77" s="54"/>
      <c r="R77" s="54"/>
      <c r="S77" s="68"/>
      <c r="T77" s="54"/>
      <c r="U77" s="54"/>
      <c r="V77" s="54"/>
      <c r="W77" s="54"/>
      <c r="X77" s="68"/>
      <c r="Y77" s="54"/>
      <c r="Z77" s="54"/>
      <c r="AA77" s="54"/>
      <c r="AB77" s="54"/>
      <c r="AC77" s="68"/>
      <c r="AD77" s="54"/>
      <c r="AE77" s="54"/>
      <c r="AF77" s="54"/>
      <c r="AG77" s="54"/>
      <c r="AH77" s="68"/>
      <c r="AI77" s="54"/>
      <c r="AJ77" s="54"/>
      <c r="AK77" s="54"/>
      <c r="AL77" s="54"/>
      <c r="AM77" s="68"/>
      <c r="AN77" s="54"/>
      <c r="AO77" s="54"/>
      <c r="AP77" s="54"/>
      <c r="AQ77" s="54"/>
      <c r="AR77" s="68"/>
      <c r="AS77" s="54"/>
      <c r="AT77" s="54"/>
      <c r="AU77" s="54"/>
      <c r="AV77" s="54"/>
      <c r="AW77" s="68"/>
      <c r="AX77" s="54"/>
      <c r="AY77" s="54"/>
      <c r="AZ77" s="54"/>
      <c r="BA77" s="54"/>
      <c r="BB77" s="68"/>
      <c r="BC77" s="54"/>
      <c r="BD77" s="54"/>
      <c r="BE77" s="54"/>
      <c r="BF77" s="54"/>
      <c r="BG77" s="68"/>
      <c r="BH77" s="54"/>
      <c r="BI77" s="54"/>
      <c r="BJ77" s="54"/>
      <c r="BK77" s="54"/>
      <c r="BL77" s="68"/>
      <c r="BM77" s="54"/>
      <c r="BN77" s="54"/>
      <c r="BO77" s="54"/>
      <c r="BP77" s="54"/>
      <c r="BQ77" s="68"/>
      <c r="BR77" s="54"/>
      <c r="BS77" s="54"/>
      <c r="BT77" s="54"/>
      <c r="BU77" s="54"/>
      <c r="BV77" s="68"/>
      <c r="BW77" s="54"/>
      <c r="BX77" s="54"/>
      <c r="BY77" s="54"/>
      <c r="BZ77" s="54"/>
      <c r="CA77" s="68"/>
      <c r="CB77" s="54"/>
      <c r="CC77" s="54"/>
      <c r="CD77" s="54"/>
      <c r="CE77" s="54"/>
      <c r="CF77" s="68"/>
      <c r="CG77" s="54"/>
      <c r="CH77" s="54"/>
      <c r="CI77" s="54"/>
      <c r="CJ77" s="54"/>
      <c r="CK77" s="68"/>
      <c r="CL77" s="54"/>
      <c r="CM77" s="54"/>
      <c r="CN77" s="54"/>
      <c r="CO77" s="54"/>
      <c r="CP77" s="68"/>
      <c r="CQ77" s="54"/>
      <c r="CR77" s="54"/>
      <c r="CS77" s="54"/>
      <c r="CT77" s="54"/>
      <c r="CU77" s="68"/>
      <c r="CV77" s="54"/>
      <c r="CW77" s="54"/>
      <c r="CX77" s="54"/>
      <c r="CY77" s="54"/>
      <c r="CZ77" s="68"/>
      <c r="DA77" s="54"/>
      <c r="DB77" s="54"/>
      <c r="DC77" s="54"/>
      <c r="DD77" s="54"/>
      <c r="DE77" s="68"/>
      <c r="DF77" s="54"/>
      <c r="DG77" s="54"/>
      <c r="DH77" s="54"/>
      <c r="DI77" s="54"/>
      <c r="DJ77" s="68"/>
      <c r="DK77" s="54"/>
      <c r="DL77" s="54"/>
      <c r="DM77" s="54"/>
      <c r="DN77" s="54"/>
      <c r="DO77" s="68"/>
      <c r="DP77" s="54"/>
      <c r="DQ77" s="54"/>
      <c r="DR77" s="54"/>
      <c r="DS77" s="54"/>
      <c r="DT77" s="68"/>
      <c r="DU77" s="54"/>
      <c r="DV77" s="54"/>
      <c r="DW77" s="54"/>
      <c r="DX77" s="54"/>
      <c r="DY77" s="68"/>
      <c r="DZ77" s="54"/>
      <c r="EA77" s="54"/>
      <c r="EB77" s="54"/>
      <c r="EC77" s="69"/>
      <c r="ED77" s="65"/>
      <c r="EE77"/>
      <c r="EF77" s="70" t="str">
        <f t="shared" si="11"/>
        <v/>
      </c>
      <c r="EG77" s="67" t="str">
        <f t="shared" si="10"/>
        <v/>
      </c>
      <c r="EI77" s="24">
        <v>68</v>
      </c>
      <c r="EJ77" s="22" t="str">
        <f t="shared" si="12"/>
        <v xml:space="preserve"> </v>
      </c>
      <c r="EK77" s="22" t="str">
        <f t="shared" si="13"/>
        <v xml:space="preserve"> </v>
      </c>
      <c r="EL77" s="24" t="e">
        <f t="shared" si="15"/>
        <v>#N/A</v>
      </c>
      <c r="EM77" s="24" t="e">
        <f t="shared" si="14"/>
        <v>#N/A</v>
      </c>
    </row>
    <row r="78" spans="1:143" x14ac:dyDescent="0.2">
      <c r="A78" s="62">
        <f>IF(ISNUMBER(Activities!A$78)=TRUE,Activities!A$78," ")</f>
        <v>52</v>
      </c>
      <c r="B78" s="62" t="str">
        <f>IF(ISNUMBER(Activities!I78)=TRUE,Activities!I78," ")</f>
        <v xml:space="preserve"> </v>
      </c>
      <c r="C78" s="62" t="str">
        <f>IF(OR(ISNUMBER(Activities!G78)=TRUE,ISNUMBER(Activities!H78)=TRUE),SUM(Activities!G78:H78)," ")</f>
        <v xml:space="preserve"> </v>
      </c>
      <c r="D78" s="63">
        <f>Activities!B78</f>
        <v>0</v>
      </c>
      <c r="E78" s="54"/>
      <c r="F78" s="54"/>
      <c r="G78" s="54"/>
      <c r="H78" s="54"/>
      <c r="I78" s="68"/>
      <c r="J78" s="54"/>
      <c r="K78" s="54"/>
      <c r="L78" s="54"/>
      <c r="M78" s="54"/>
      <c r="N78" s="68"/>
      <c r="O78" s="54"/>
      <c r="P78" s="54"/>
      <c r="Q78" s="54"/>
      <c r="R78" s="54"/>
      <c r="S78" s="68"/>
      <c r="T78" s="54"/>
      <c r="U78" s="54"/>
      <c r="V78" s="54"/>
      <c r="W78" s="54"/>
      <c r="X78" s="68"/>
      <c r="Y78" s="54"/>
      <c r="Z78" s="54"/>
      <c r="AA78" s="54"/>
      <c r="AB78" s="54"/>
      <c r="AC78" s="68"/>
      <c r="AD78" s="54"/>
      <c r="AE78" s="54"/>
      <c r="AF78" s="54"/>
      <c r="AG78" s="54"/>
      <c r="AH78" s="68"/>
      <c r="AI78" s="54"/>
      <c r="AJ78" s="54"/>
      <c r="AK78" s="54"/>
      <c r="AL78" s="54"/>
      <c r="AM78" s="68"/>
      <c r="AN78" s="54"/>
      <c r="AO78" s="54"/>
      <c r="AP78" s="54"/>
      <c r="AQ78" s="54"/>
      <c r="AR78" s="68"/>
      <c r="AS78" s="54"/>
      <c r="AT78" s="54"/>
      <c r="AU78" s="54"/>
      <c r="AV78" s="54"/>
      <c r="AW78" s="68"/>
      <c r="AX78" s="54"/>
      <c r="AY78" s="54"/>
      <c r="AZ78" s="54"/>
      <c r="BA78" s="54"/>
      <c r="BB78" s="68"/>
      <c r="BC78" s="54"/>
      <c r="BD78" s="54"/>
      <c r="BE78" s="54"/>
      <c r="BF78" s="54"/>
      <c r="BG78" s="68"/>
      <c r="BH78" s="54"/>
      <c r="BI78" s="54"/>
      <c r="BJ78" s="54"/>
      <c r="BK78" s="54"/>
      <c r="BL78" s="68"/>
      <c r="BM78" s="54"/>
      <c r="BN78" s="54"/>
      <c r="BO78" s="54"/>
      <c r="BP78" s="54"/>
      <c r="BQ78" s="68"/>
      <c r="BR78" s="54"/>
      <c r="BS78" s="54"/>
      <c r="BT78" s="54"/>
      <c r="BU78" s="54"/>
      <c r="BV78" s="68"/>
      <c r="BW78" s="54"/>
      <c r="BX78" s="54"/>
      <c r="BY78" s="54"/>
      <c r="BZ78" s="54"/>
      <c r="CA78" s="68"/>
      <c r="CB78" s="54"/>
      <c r="CC78" s="54"/>
      <c r="CD78" s="54"/>
      <c r="CE78" s="54"/>
      <c r="CF78" s="68"/>
      <c r="CG78" s="54"/>
      <c r="CH78" s="54"/>
      <c r="CI78" s="54"/>
      <c r="CJ78" s="54"/>
      <c r="CK78" s="68"/>
      <c r="CL78" s="54"/>
      <c r="CM78" s="54"/>
      <c r="CN78" s="54"/>
      <c r="CO78" s="54"/>
      <c r="CP78" s="68"/>
      <c r="CQ78" s="54"/>
      <c r="CR78" s="54"/>
      <c r="CS78" s="54"/>
      <c r="CT78" s="54"/>
      <c r="CU78" s="68"/>
      <c r="CV78" s="54"/>
      <c r="CW78" s="54"/>
      <c r="CX78" s="54"/>
      <c r="CY78" s="54"/>
      <c r="CZ78" s="68"/>
      <c r="DA78" s="54"/>
      <c r="DB78" s="54"/>
      <c r="DC78" s="54"/>
      <c r="DD78" s="54"/>
      <c r="DE78" s="68"/>
      <c r="DF78" s="54"/>
      <c r="DG78" s="54"/>
      <c r="DH78" s="54"/>
      <c r="DI78" s="54"/>
      <c r="DJ78" s="68"/>
      <c r="DK78" s="54"/>
      <c r="DL78" s="54"/>
      <c r="DM78" s="54"/>
      <c r="DN78" s="54"/>
      <c r="DO78" s="68"/>
      <c r="DP78" s="54"/>
      <c r="DQ78" s="54"/>
      <c r="DR78" s="54"/>
      <c r="DS78" s="54"/>
      <c r="DT78" s="68"/>
      <c r="DU78" s="54"/>
      <c r="DV78" s="54"/>
      <c r="DW78" s="54"/>
      <c r="DX78" s="54"/>
      <c r="DY78" s="68"/>
      <c r="DZ78" s="54"/>
      <c r="EA78" s="54"/>
      <c r="EB78" s="54"/>
      <c r="EC78" s="69"/>
      <c r="ED78" s="65"/>
      <c r="EE78"/>
      <c r="EF78" s="70" t="str">
        <f t="shared" si="11"/>
        <v/>
      </c>
      <c r="EG78" s="67" t="str">
        <f t="shared" si="10"/>
        <v/>
      </c>
      <c r="EI78" s="24">
        <v>69</v>
      </c>
      <c r="EJ78" s="22" t="str">
        <f t="shared" si="12"/>
        <v xml:space="preserve"> </v>
      </c>
      <c r="EK78" s="22" t="str">
        <f t="shared" si="13"/>
        <v xml:space="preserve"> </v>
      </c>
      <c r="EL78" s="24" t="e">
        <f t="shared" si="15"/>
        <v>#N/A</v>
      </c>
      <c r="EM78" s="24" t="e">
        <f t="shared" si="14"/>
        <v>#N/A</v>
      </c>
    </row>
    <row r="79" spans="1:143" x14ac:dyDescent="0.2">
      <c r="A79"/>
      <c r="B79"/>
      <c r="C79"/>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c r="EE79"/>
      <c r="EF79"/>
      <c r="EG79"/>
      <c r="EI79" s="24">
        <v>70</v>
      </c>
      <c r="EJ79" s="22" t="str">
        <f t="shared" si="12"/>
        <v xml:space="preserve"> </v>
      </c>
      <c r="EK79" s="22" t="str">
        <f t="shared" si="13"/>
        <v xml:space="preserve"> </v>
      </c>
      <c r="EL79" s="24" t="e">
        <f t="shared" si="15"/>
        <v>#N/A</v>
      </c>
      <c r="EM79" s="24" t="e">
        <f t="shared" si="14"/>
        <v>#N/A</v>
      </c>
    </row>
    <row r="80" spans="1:143" x14ac:dyDescent="0.2">
      <c r="A80"/>
      <c r="B80"/>
      <c r="C8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100"/>
      <c r="DQ80" s="100"/>
      <c r="DR80" s="100"/>
      <c r="DS80" s="100"/>
      <c r="DT80" s="100"/>
      <c r="DU80" s="100"/>
      <c r="DV80" s="100"/>
      <c r="DW80" s="100"/>
      <c r="DX80" s="100"/>
      <c r="DY80" s="100"/>
      <c r="DZ80" s="100"/>
      <c r="EA80" s="100"/>
      <c r="EB80" s="100"/>
      <c r="EC80" s="100"/>
      <c r="ED80"/>
      <c r="EE80"/>
      <c r="EF80"/>
      <c r="EG80"/>
      <c r="EI80" s="24">
        <v>71</v>
      </c>
      <c r="EJ80" s="22" t="str">
        <f t="shared" si="12"/>
        <v xml:space="preserve"> </v>
      </c>
      <c r="EK80" s="22" t="str">
        <f t="shared" si="13"/>
        <v xml:space="preserve"> </v>
      </c>
      <c r="EL80" s="24" t="e">
        <f t="shared" si="15"/>
        <v>#N/A</v>
      </c>
      <c r="EM80" s="24" t="e">
        <f t="shared" si="14"/>
        <v>#N/A</v>
      </c>
    </row>
    <row r="81" spans="1:145" x14ac:dyDescent="0.2">
      <c r="A81"/>
      <c r="B81"/>
      <c r="C81"/>
      <c r="D81" s="97" t="s">
        <v>24</v>
      </c>
      <c r="E81" s="98"/>
      <c r="F81" s="98"/>
      <c r="G81" s="98"/>
      <c r="H81" s="98"/>
      <c r="I81" s="98"/>
      <c r="J81" s="98"/>
      <c r="K81" s="98"/>
      <c r="L81" s="98"/>
      <c r="M81" s="98"/>
      <c r="N81" s="98"/>
      <c r="O81" s="98"/>
      <c r="P81" s="98"/>
      <c r="Q81" s="98"/>
      <c r="R81" s="98"/>
      <c r="S81" s="98"/>
      <c r="T81" s="98"/>
      <c r="U81" s="98"/>
      <c r="V81" s="98"/>
      <c r="W81" s="99"/>
      <c r="X81" s="108" t="s">
        <v>23</v>
      </c>
      <c r="Y81" s="108"/>
      <c r="Z81" s="108"/>
      <c r="AA81" s="108"/>
      <c r="AB81" s="108"/>
      <c r="AC81" s="108"/>
      <c r="AD81" s="108"/>
      <c r="AE81" s="108"/>
      <c r="AF81" s="108"/>
      <c r="AG81" s="108"/>
      <c r="AH81" s="109">
        <f>PRODUCT(MAX(EG10:EG35,EG53:EG78),1.1)</f>
        <v>0</v>
      </c>
      <c r="AI81" s="109"/>
      <c r="AJ81" s="109"/>
      <c r="AK81" s="109"/>
      <c r="AL81" s="109"/>
      <c r="AM81" s="109"/>
      <c r="AN81" s="109"/>
      <c r="AO81" s="109"/>
      <c r="AP81" s="109"/>
      <c r="AQ81" s="11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c r="DB81" s="100"/>
      <c r="DC81" s="100"/>
      <c r="DD81" s="100"/>
      <c r="DE81" s="100"/>
      <c r="DF81" s="100"/>
      <c r="DG81" s="100"/>
      <c r="DH81" s="100"/>
      <c r="DI81" s="100"/>
      <c r="DJ81" s="100"/>
      <c r="DK81" s="100"/>
      <c r="DL81" s="100"/>
      <c r="DM81" s="100"/>
      <c r="DN81" s="100"/>
      <c r="DO81" s="100"/>
      <c r="DP81" s="100"/>
      <c r="DQ81" s="100"/>
      <c r="DR81" s="100"/>
      <c r="DS81" s="100"/>
      <c r="DT81" s="100"/>
      <c r="DU81" s="100"/>
      <c r="DV81" s="100"/>
      <c r="DW81" s="100"/>
      <c r="DX81" s="100"/>
      <c r="DY81" s="100"/>
      <c r="DZ81" s="100"/>
      <c r="EA81" s="100"/>
      <c r="EB81" s="100"/>
      <c r="EC81" s="100"/>
      <c r="ED81"/>
      <c r="EE81"/>
      <c r="EF81"/>
      <c r="EG81"/>
      <c r="EI81" s="24">
        <v>72</v>
      </c>
      <c r="EJ81" s="22" t="str">
        <f t="shared" si="12"/>
        <v xml:space="preserve"> </v>
      </c>
      <c r="EK81" s="22" t="str">
        <f t="shared" si="13"/>
        <v xml:space="preserve"> </v>
      </c>
      <c r="EL81" s="24" t="e">
        <f t="shared" si="15"/>
        <v>#N/A</v>
      </c>
      <c r="EM81" s="24" t="e">
        <f t="shared" si="14"/>
        <v>#N/A</v>
      </c>
    </row>
    <row r="82" spans="1:145" x14ac:dyDescent="0.2">
      <c r="A82"/>
      <c r="B82"/>
      <c r="C82"/>
      <c r="D82" s="100"/>
      <c r="E82" s="100"/>
      <c r="F82" s="100"/>
      <c r="G82" s="100"/>
      <c r="H82" s="100"/>
      <c r="I82" s="100"/>
      <c r="J82" s="100"/>
      <c r="K82" s="100"/>
      <c r="L82" s="100"/>
      <c r="M82" s="100"/>
      <c r="N82" s="100"/>
      <c r="O82" s="100"/>
      <c r="P82" s="100"/>
      <c r="Q82" s="100"/>
      <c r="R82" s="100"/>
      <c r="S82" s="100"/>
      <c r="T82" s="100"/>
      <c r="U82" s="100"/>
      <c r="V82" s="100"/>
      <c r="W82" s="100"/>
      <c r="X82" s="104" t="s">
        <v>25</v>
      </c>
      <c r="Y82" s="105"/>
      <c r="Z82" s="105"/>
      <c r="AA82" s="105"/>
      <c r="AB82" s="105"/>
      <c r="AC82" s="105"/>
      <c r="AD82" s="105"/>
      <c r="AE82" s="105"/>
      <c r="AF82" s="105"/>
      <c r="AG82" s="105"/>
      <c r="AH82" s="106">
        <f>AH81</f>
        <v>0</v>
      </c>
      <c r="AI82" s="106"/>
      <c r="AJ82" s="106"/>
      <c r="AK82" s="106"/>
      <c r="AL82" s="106"/>
      <c r="AM82" s="106"/>
      <c r="AN82" s="106"/>
      <c r="AO82" s="106"/>
      <c r="AP82" s="106"/>
      <c r="AQ82" s="107"/>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c r="DB82" s="100"/>
      <c r="DC82" s="100"/>
      <c r="DD82" s="100"/>
      <c r="DE82" s="100"/>
      <c r="DF82" s="100"/>
      <c r="DG82" s="100"/>
      <c r="DH82" s="100"/>
      <c r="DI82" s="100"/>
      <c r="DJ82" s="100"/>
      <c r="DK82" s="100"/>
      <c r="DL82" s="100"/>
      <c r="DM82" s="100"/>
      <c r="DN82" s="100"/>
      <c r="DO82" s="100"/>
      <c r="DP82" s="100"/>
      <c r="DQ82" s="100"/>
      <c r="DR82" s="100"/>
      <c r="DS82" s="100"/>
      <c r="DT82" s="100"/>
      <c r="DU82" s="100"/>
      <c r="DV82" s="100"/>
      <c r="DW82" s="100"/>
      <c r="DX82" s="100"/>
      <c r="DY82" s="100"/>
      <c r="DZ82" s="100"/>
      <c r="EA82" s="100"/>
      <c r="EB82" s="100"/>
      <c r="EC82" s="100"/>
      <c r="ED82"/>
      <c r="EE82"/>
      <c r="EF82"/>
      <c r="EG82"/>
      <c r="EI82" s="24">
        <v>73</v>
      </c>
      <c r="EJ82" s="22" t="str">
        <f t="shared" si="12"/>
        <v xml:space="preserve"> </v>
      </c>
      <c r="EK82" s="22" t="str">
        <f t="shared" si="13"/>
        <v xml:space="preserve"> </v>
      </c>
      <c r="EL82" s="24" t="e">
        <f t="shared" si="15"/>
        <v>#N/A</v>
      </c>
      <c r="EM82" s="24" t="e">
        <f t="shared" si="14"/>
        <v>#N/A</v>
      </c>
    </row>
    <row r="83" spans="1:145" x14ac:dyDescent="0.2">
      <c r="A83"/>
      <c r="B83"/>
      <c r="C83"/>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c r="DB83" s="100"/>
      <c r="DC83" s="100"/>
      <c r="DD83" s="100"/>
      <c r="DE83" s="100"/>
      <c r="DF83" s="100"/>
      <c r="DG83" s="100"/>
      <c r="DH83" s="100"/>
      <c r="DI83" s="100"/>
      <c r="DJ83" s="100"/>
      <c r="DK83" s="100"/>
      <c r="DL83" s="100"/>
      <c r="DM83" s="100"/>
      <c r="DN83" s="100"/>
      <c r="DO83" s="100"/>
      <c r="DP83" s="100"/>
      <c r="DQ83" s="100"/>
      <c r="DR83" s="100"/>
      <c r="DS83" s="100"/>
      <c r="DT83" s="100"/>
      <c r="DU83" s="100"/>
      <c r="DV83" s="100"/>
      <c r="DW83" s="100"/>
      <c r="DX83" s="100"/>
      <c r="DY83" s="100"/>
      <c r="DZ83" s="100"/>
      <c r="EA83" s="100"/>
      <c r="EB83" s="100"/>
      <c r="EC83" s="100"/>
      <c r="ED83"/>
      <c r="EE83"/>
      <c r="EF83"/>
      <c r="EG83"/>
      <c r="EI83" s="24">
        <v>74</v>
      </c>
      <c r="EJ83" s="22" t="str">
        <f t="shared" si="12"/>
        <v xml:space="preserve"> </v>
      </c>
      <c r="EK83" s="22" t="str">
        <f t="shared" si="13"/>
        <v xml:space="preserve"> </v>
      </c>
      <c r="EL83" s="24" t="e">
        <f t="shared" si="15"/>
        <v>#N/A</v>
      </c>
      <c r="EM83" s="24" t="e">
        <f t="shared" si="14"/>
        <v>#N/A</v>
      </c>
    </row>
    <row r="84" spans="1:145" x14ac:dyDescent="0.2">
      <c r="A84"/>
      <c r="B84"/>
      <c r="C84"/>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c r="DB84" s="100"/>
      <c r="DC84" s="100"/>
      <c r="DD84" s="100"/>
      <c r="DE84" s="100"/>
      <c r="DF84" s="100"/>
      <c r="DG84" s="100"/>
      <c r="DH84" s="100"/>
      <c r="DI84" s="100"/>
      <c r="DJ84" s="100"/>
      <c r="DK84" s="100"/>
      <c r="DL84" s="100"/>
      <c r="DM84" s="100"/>
      <c r="DN84" s="100"/>
      <c r="DO84" s="100"/>
      <c r="DP84" s="100"/>
      <c r="DQ84" s="100"/>
      <c r="DR84" s="100"/>
      <c r="DS84" s="100"/>
      <c r="DT84" s="100"/>
      <c r="DU84" s="100"/>
      <c r="DV84" s="100"/>
      <c r="DW84" s="100"/>
      <c r="DX84" s="100"/>
      <c r="DY84" s="100"/>
      <c r="DZ84" s="100"/>
      <c r="EA84" s="100"/>
      <c r="EB84" s="100"/>
      <c r="EC84" s="100"/>
      <c r="ED84"/>
      <c r="EE84"/>
      <c r="EF84"/>
      <c r="EG84"/>
      <c r="EI84" s="24">
        <v>75</v>
      </c>
      <c r="EJ84" s="22" t="str">
        <f t="shared" si="12"/>
        <v xml:space="preserve"> </v>
      </c>
      <c r="EK84" s="22" t="str">
        <f t="shared" si="13"/>
        <v xml:space="preserve"> </v>
      </c>
      <c r="EL84" s="24" t="e">
        <f t="shared" si="15"/>
        <v>#N/A</v>
      </c>
      <c r="EM84" s="24" t="e">
        <f t="shared" si="14"/>
        <v>#N/A</v>
      </c>
    </row>
    <row r="85" spans="1:145" x14ac:dyDescent="0.2">
      <c r="A85"/>
      <c r="B85"/>
      <c r="C85"/>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c r="EE85"/>
      <c r="EF85"/>
      <c r="EG85"/>
      <c r="EI85" s="24">
        <v>76</v>
      </c>
      <c r="EJ85" s="22" t="str">
        <f t="shared" si="12"/>
        <v xml:space="preserve"> </v>
      </c>
      <c r="EK85" s="22" t="str">
        <f t="shared" si="13"/>
        <v xml:space="preserve"> </v>
      </c>
      <c r="EL85" s="24" t="e">
        <f t="shared" si="15"/>
        <v>#N/A</v>
      </c>
      <c r="EM85" s="24" t="e">
        <f t="shared" si="14"/>
        <v>#N/A</v>
      </c>
    </row>
    <row r="86" spans="1:145" x14ac:dyDescent="0.2">
      <c r="A86"/>
      <c r="B86"/>
      <c r="C86"/>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1" t="s">
        <v>19</v>
      </c>
      <c r="DU86" s="102"/>
      <c r="DV86" s="102"/>
      <c r="DW86" s="102"/>
      <c r="DX86" s="102"/>
      <c r="DY86" s="102"/>
      <c r="DZ86" s="102"/>
      <c r="EA86" s="102"/>
      <c r="EB86" s="102"/>
      <c r="EC86" s="102"/>
      <c r="ED86" s="102"/>
      <c r="EE86"/>
      <c r="EF86"/>
      <c r="EG86"/>
      <c r="EI86" s="24">
        <v>77</v>
      </c>
      <c r="EJ86" s="22" t="str">
        <f t="shared" si="12"/>
        <v xml:space="preserve"> </v>
      </c>
      <c r="EK86" s="22" t="str">
        <f t="shared" si="13"/>
        <v xml:space="preserve"> </v>
      </c>
      <c r="EL86" s="24" t="e">
        <f t="shared" si="15"/>
        <v>#N/A</v>
      </c>
      <c r="EM86" s="24" t="e">
        <f t="shared" si="14"/>
        <v>#N/A</v>
      </c>
    </row>
    <row r="87" spans="1:145" x14ac:dyDescent="0.2">
      <c r="A87" s="119" t="s">
        <v>1</v>
      </c>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c r="EC87" s="119"/>
      <c r="ED87" s="119"/>
      <c r="EE87"/>
      <c r="EF87"/>
      <c r="EG87"/>
      <c r="EI87" s="24">
        <v>78</v>
      </c>
      <c r="EJ87" s="22" t="str">
        <f t="shared" si="12"/>
        <v xml:space="preserve"> </v>
      </c>
      <c r="EK87" s="22" t="str">
        <f t="shared" si="13"/>
        <v xml:space="preserve"> </v>
      </c>
      <c r="EL87" s="24" t="e">
        <f t="shared" si="15"/>
        <v>#N/A</v>
      </c>
      <c r="EM87" s="24" t="e">
        <f t="shared" si="14"/>
        <v>#N/A</v>
      </c>
    </row>
    <row r="88" spans="1:145" x14ac:dyDescent="0.2">
      <c r="A88" s="119" t="str">
        <f>Activities!A$2</f>
        <v>Preliminary Estimate</v>
      </c>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c r="EC88" s="119"/>
      <c r="ED88" s="119"/>
      <c r="EE88"/>
      <c r="EF88"/>
      <c r="EG88"/>
      <c r="EI88" s="24">
        <v>79</v>
      </c>
      <c r="EJ88" s="22" t="str">
        <f>B139</f>
        <v xml:space="preserve"> </v>
      </c>
      <c r="EK88" s="22" t="str">
        <f>C139</f>
        <v xml:space="preserve"> </v>
      </c>
      <c r="EL88" s="24" t="e">
        <f t="shared" si="15"/>
        <v>#N/A</v>
      </c>
      <c r="EM88" s="24" t="e">
        <f t="shared" si="14"/>
        <v>#N/A</v>
      </c>
    </row>
    <row r="89" spans="1:145" x14ac:dyDescent="0.2">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0"/>
      <c r="EE89"/>
      <c r="EF89"/>
      <c r="EG89"/>
      <c r="EI89" s="24">
        <v>80</v>
      </c>
      <c r="EJ89" s="22" t="str">
        <f t="shared" ref="EJ89:EJ109" si="16">B140</f>
        <v xml:space="preserve"> </v>
      </c>
      <c r="EK89" s="22" t="str">
        <f t="shared" ref="EK89:EK109" si="17">C140</f>
        <v xml:space="preserve"> </v>
      </c>
      <c r="EL89" s="24" t="e">
        <f t="shared" si="15"/>
        <v>#N/A</v>
      </c>
      <c r="EM89" s="24" t="e">
        <f t="shared" si="14"/>
        <v>#N/A</v>
      </c>
    </row>
    <row r="90" spans="1:145" x14ac:dyDescent="0.2">
      <c r="A90" t="s">
        <v>0</v>
      </c>
      <c r="B90"/>
      <c r="C90"/>
      <c r="D90" s="113" t="str">
        <f>IF(Activities!B$4="","",Activities!B$4)</f>
        <v/>
      </c>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00"/>
      <c r="AV90" s="100"/>
      <c r="AW90" s="100"/>
      <c r="AX90" s="100"/>
      <c r="AY90" s="100"/>
      <c r="AZ90" s="100"/>
      <c r="BA90" s="100"/>
      <c r="BB90" s="100"/>
      <c r="BC90" s="100"/>
      <c r="BD90" s="100"/>
      <c r="BE90" s="100"/>
      <c r="BF90" s="100"/>
      <c r="BG90" s="100" t="s">
        <v>99</v>
      </c>
      <c r="BH90" s="100"/>
      <c r="BI90" s="100"/>
      <c r="BJ90" s="100"/>
      <c r="BK90" s="100"/>
      <c r="BL90" s="100"/>
      <c r="BM90" s="100"/>
      <c r="BN90" s="100"/>
      <c r="BO90" s="100"/>
      <c r="BP90" s="100"/>
      <c r="BQ90" s="100"/>
      <c r="BR90" s="120" t="str">
        <f>IF(Activities!E$4="","",Activities!E$4)</f>
        <v/>
      </c>
      <c r="BS90" s="120"/>
      <c r="BT90" s="120"/>
      <c r="BU90" s="120"/>
      <c r="BV90" s="120"/>
      <c r="BW90" s="120"/>
      <c r="BX90" s="120"/>
      <c r="BY90" s="120"/>
      <c r="BZ90" s="120"/>
      <c r="CA90" s="120"/>
      <c r="CB90" s="120"/>
      <c r="CC90" s="100"/>
      <c r="CD90" s="100"/>
      <c r="CE90" s="100"/>
      <c r="CF90" s="100"/>
      <c r="CG90" s="100"/>
      <c r="CH90" s="100"/>
      <c r="CI90" s="100"/>
      <c r="CJ90" s="100"/>
      <c r="CK90" s="100"/>
      <c r="CL90" s="100"/>
      <c r="CM90" s="100"/>
      <c r="CN90" s="100"/>
      <c r="CO90" s="100"/>
      <c r="CP90" s="100" t="s">
        <v>3</v>
      </c>
      <c r="CQ90" s="100"/>
      <c r="CR90" s="100"/>
      <c r="CS90" s="100"/>
      <c r="CT90" s="100"/>
      <c r="CU90" s="100"/>
      <c r="CV90" s="100"/>
      <c r="CW90" s="100"/>
      <c r="CX90" s="100"/>
      <c r="CY90" s="100"/>
      <c r="CZ90" s="100"/>
      <c r="DA90" s="121" t="str">
        <f>IF(Activities!H$4="","",Activities!H$4)</f>
        <v/>
      </c>
      <c r="DB90" s="121"/>
      <c r="DC90" s="121"/>
      <c r="DD90" s="121"/>
      <c r="DE90" s="121"/>
      <c r="DF90" s="121"/>
      <c r="DG90" s="121"/>
      <c r="DH90" s="121"/>
      <c r="DI90" s="121"/>
      <c r="DJ90" s="121"/>
      <c r="DK90" s="121"/>
      <c r="DL90" s="121"/>
      <c r="DM90" s="121"/>
      <c r="DN90" s="121"/>
      <c r="DO90" s="121"/>
      <c r="DP90" s="121"/>
      <c r="DQ90" s="121"/>
      <c r="DR90" s="121"/>
      <c r="DS90" s="121"/>
      <c r="DT90" s="121"/>
      <c r="DU90" s="121"/>
      <c r="DV90" s="121"/>
      <c r="DW90" s="121"/>
      <c r="DX90" s="121"/>
      <c r="DY90" s="121"/>
      <c r="DZ90" s="121"/>
      <c r="EA90" s="121"/>
      <c r="EB90" s="121"/>
      <c r="EC90" s="121"/>
      <c r="ED90" s="121"/>
      <c r="EE90"/>
      <c r="EF90"/>
      <c r="EG90"/>
      <c r="EI90" s="24">
        <v>81</v>
      </c>
      <c r="EJ90" s="22" t="str">
        <f t="shared" si="16"/>
        <v xml:space="preserve"> </v>
      </c>
      <c r="EK90" s="22" t="str">
        <f t="shared" si="17"/>
        <v xml:space="preserve"> </v>
      </c>
      <c r="EL90" s="24" t="e">
        <f t="shared" si="15"/>
        <v>#N/A</v>
      </c>
      <c r="EM90" s="24" t="e">
        <f t="shared" si="14"/>
        <v>#N/A</v>
      </c>
    </row>
    <row r="91" spans="1:145" x14ac:dyDescent="0.2">
      <c r="A91" t="s">
        <v>13</v>
      </c>
      <c r="B91"/>
      <c r="C91"/>
      <c r="D91" s="117" t="str">
        <f>IF(Activities!B$5="","",Activities!B$5)</f>
        <v/>
      </c>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00"/>
      <c r="AV91" s="100"/>
      <c r="AW91" s="100"/>
      <c r="AX91" s="100"/>
      <c r="AY91" s="100"/>
      <c r="AZ91" s="100"/>
      <c r="BA91" s="100"/>
      <c r="BB91" s="100"/>
      <c r="BC91" s="100"/>
      <c r="BD91" s="100"/>
      <c r="BE91" s="100"/>
      <c r="BF91" s="100"/>
      <c r="BG91" s="100" t="s">
        <v>14</v>
      </c>
      <c r="BH91" s="100"/>
      <c r="BI91" s="100"/>
      <c r="BJ91" s="100"/>
      <c r="BK91" s="100"/>
      <c r="BL91" s="100"/>
      <c r="BM91" s="100"/>
      <c r="BN91" s="100"/>
      <c r="BO91" s="100"/>
      <c r="BP91" s="100"/>
      <c r="BQ91" s="100"/>
      <c r="BR91" s="109" t="str">
        <f>IF(Activities!E$5="","",Activities!E$5)</f>
        <v/>
      </c>
      <c r="BS91" s="109"/>
      <c r="BT91" s="109"/>
      <c r="BU91" s="109"/>
      <c r="BV91" s="109"/>
      <c r="BW91" s="109"/>
      <c r="BX91" s="109"/>
      <c r="BY91" s="109"/>
      <c r="BZ91" s="109"/>
      <c r="CA91" s="109"/>
      <c r="CB91" s="109"/>
      <c r="CC91" s="100" t="s">
        <v>98</v>
      </c>
      <c r="CD91" s="100"/>
      <c r="CE91" s="100"/>
      <c r="CF91" s="100"/>
      <c r="CG91" s="100"/>
      <c r="CH91" s="100"/>
      <c r="CI91" s="100"/>
      <c r="CJ91" s="100"/>
      <c r="CK91" s="100"/>
      <c r="CL91" s="100"/>
      <c r="CM91" s="100"/>
      <c r="CN91" s="100"/>
      <c r="CO91" s="100"/>
      <c r="CP91" s="100" t="s">
        <v>4</v>
      </c>
      <c r="CQ91" s="100"/>
      <c r="CR91" s="100"/>
      <c r="CS91" s="100"/>
      <c r="CT91" s="100"/>
      <c r="CU91" s="100"/>
      <c r="CV91" s="100"/>
      <c r="CW91" s="100"/>
      <c r="CX91" s="100"/>
      <c r="CY91" s="100"/>
      <c r="CZ91" s="100"/>
      <c r="DA91" s="118">
        <f ca="1">IF(Activities!H$5="","",Activities!H$5)</f>
        <v>45720</v>
      </c>
      <c r="DB91" s="118"/>
      <c r="DC91" s="118"/>
      <c r="DD91" s="118"/>
      <c r="DE91" s="118"/>
      <c r="DF91" s="118"/>
      <c r="DG91" s="118"/>
      <c r="DH91" s="118"/>
      <c r="DI91" s="118"/>
      <c r="DJ91" s="118"/>
      <c r="DK91" s="118"/>
      <c r="DL91" s="118"/>
      <c r="DM91" s="118"/>
      <c r="DN91" s="118"/>
      <c r="DO91" s="118"/>
      <c r="DP91" s="118"/>
      <c r="DQ91" s="118"/>
      <c r="DR91" s="118"/>
      <c r="DS91" s="118"/>
      <c r="DT91" s="118"/>
      <c r="DU91" s="118"/>
      <c r="DV91" s="118"/>
      <c r="DW91" s="118"/>
      <c r="DX91" s="118"/>
      <c r="DY91" s="118"/>
      <c r="DZ91" s="118"/>
      <c r="EA91" s="118"/>
      <c r="EB91" s="118"/>
      <c r="EC91" s="118"/>
      <c r="ED91" s="118"/>
      <c r="EE91"/>
      <c r="EF91"/>
      <c r="EG91"/>
      <c r="EI91" s="24">
        <v>82</v>
      </c>
      <c r="EJ91" s="22" t="str">
        <f t="shared" si="16"/>
        <v xml:space="preserve"> </v>
      </c>
      <c r="EK91" s="22" t="str">
        <f t="shared" si="17"/>
        <v xml:space="preserve"> </v>
      </c>
      <c r="EL91" s="24" t="e">
        <f t="shared" si="15"/>
        <v>#N/A</v>
      </c>
      <c r="EM91" s="24" t="e">
        <f t="shared" si="14"/>
        <v>#N/A</v>
      </c>
    </row>
    <row r="92" spans="1:145" x14ac:dyDescent="0.2">
      <c r="A92" t="s">
        <v>15</v>
      </c>
      <c r="B92"/>
      <c r="C92"/>
      <c r="D92" s="117" t="str">
        <f>IF(Activities!B$6="","",Activities!B$6)</f>
        <v/>
      </c>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c r="DB92" s="100"/>
      <c r="DC92" s="100"/>
      <c r="DD92" s="100"/>
      <c r="DE92" s="100"/>
      <c r="DF92" s="100"/>
      <c r="DG92" s="100"/>
      <c r="DH92" s="100"/>
      <c r="DI92" s="100"/>
      <c r="DJ92" s="100"/>
      <c r="DK92" s="100"/>
      <c r="DL92" s="100"/>
      <c r="DM92" s="100"/>
      <c r="DN92" s="100"/>
      <c r="DO92" s="100"/>
      <c r="DP92" s="100"/>
      <c r="DQ92" s="100"/>
      <c r="DR92" s="100"/>
      <c r="DS92" s="100"/>
      <c r="DT92" s="100"/>
      <c r="DU92" s="100"/>
      <c r="DV92" s="100"/>
      <c r="DW92" s="100"/>
      <c r="DX92" s="100"/>
      <c r="DY92" s="100"/>
      <c r="DZ92" s="100"/>
      <c r="EA92" s="100"/>
      <c r="EB92" s="100"/>
      <c r="EC92" s="100"/>
      <c r="ED92" s="100"/>
      <c r="EE92"/>
      <c r="EF92"/>
      <c r="EG92"/>
      <c r="EI92" s="24">
        <v>83</v>
      </c>
      <c r="EJ92" s="22" t="str">
        <f t="shared" si="16"/>
        <v xml:space="preserve"> </v>
      </c>
      <c r="EK92" s="22" t="str">
        <f t="shared" si="17"/>
        <v xml:space="preserve"> </v>
      </c>
      <c r="EL92" s="24" t="e">
        <f t="shared" si="15"/>
        <v>#N/A</v>
      </c>
      <c r="EM92" s="24" t="e">
        <f t="shared" si="14"/>
        <v>#N/A</v>
      </c>
    </row>
    <row r="93" spans="1:145" x14ac:dyDescent="0.2">
      <c r="A93"/>
      <c r="B93"/>
      <c r="C93"/>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c r="EE93"/>
      <c r="EF93"/>
      <c r="EG93"/>
      <c r="EI93" s="24">
        <v>84</v>
      </c>
      <c r="EJ93" s="22" t="str">
        <f t="shared" si="16"/>
        <v xml:space="preserve"> </v>
      </c>
      <c r="EK93" s="22" t="str">
        <f t="shared" si="17"/>
        <v xml:space="preserve"> </v>
      </c>
      <c r="EL93" s="24" t="e">
        <f t="shared" si="15"/>
        <v>#N/A</v>
      </c>
      <c r="EM93" s="24" t="e">
        <f t="shared" si="14"/>
        <v>#N/A</v>
      </c>
    </row>
    <row r="94" spans="1:145" ht="13.5" thickBot="1" x14ac:dyDescent="0.25">
      <c r="A94" s="115" t="s">
        <v>26</v>
      </c>
      <c r="B94" s="115" t="s">
        <v>27</v>
      </c>
      <c r="C94" s="115" t="s">
        <v>28</v>
      </c>
      <c r="D94" s="58">
        <f>(MROUND((MAX(EG53:EG78))-EN96,10))+1</f>
        <v>1</v>
      </c>
      <c r="E94" s="58">
        <f>D94+1</f>
        <v>2</v>
      </c>
      <c r="F94" s="58">
        <f>E94+1</f>
        <v>3</v>
      </c>
      <c r="G94" s="58">
        <f t="shared" ref="G94:BR94" si="18">F94+1</f>
        <v>4</v>
      </c>
      <c r="H94" s="58">
        <f t="shared" si="18"/>
        <v>5</v>
      </c>
      <c r="I94" s="58">
        <f t="shared" si="18"/>
        <v>6</v>
      </c>
      <c r="J94" s="58">
        <f t="shared" si="18"/>
        <v>7</v>
      </c>
      <c r="K94" s="58">
        <f t="shared" si="18"/>
        <v>8</v>
      </c>
      <c r="L94" s="58">
        <f t="shared" si="18"/>
        <v>9</v>
      </c>
      <c r="M94" s="58">
        <f t="shared" si="18"/>
        <v>10</v>
      </c>
      <c r="N94" s="58">
        <f t="shared" si="18"/>
        <v>11</v>
      </c>
      <c r="O94" s="58">
        <f t="shared" si="18"/>
        <v>12</v>
      </c>
      <c r="P94" s="58">
        <f t="shared" si="18"/>
        <v>13</v>
      </c>
      <c r="Q94" s="58">
        <f t="shared" si="18"/>
        <v>14</v>
      </c>
      <c r="R94" s="58">
        <f t="shared" si="18"/>
        <v>15</v>
      </c>
      <c r="S94" s="58">
        <f t="shared" si="18"/>
        <v>16</v>
      </c>
      <c r="T94" s="58">
        <f t="shared" si="18"/>
        <v>17</v>
      </c>
      <c r="U94" s="58">
        <f t="shared" si="18"/>
        <v>18</v>
      </c>
      <c r="V94" s="58">
        <f t="shared" si="18"/>
        <v>19</v>
      </c>
      <c r="W94" s="58">
        <f t="shared" si="18"/>
        <v>20</v>
      </c>
      <c r="X94" s="58">
        <f t="shared" si="18"/>
        <v>21</v>
      </c>
      <c r="Y94" s="58">
        <f t="shared" si="18"/>
        <v>22</v>
      </c>
      <c r="Z94" s="58">
        <f t="shared" si="18"/>
        <v>23</v>
      </c>
      <c r="AA94" s="58">
        <f t="shared" si="18"/>
        <v>24</v>
      </c>
      <c r="AB94" s="58">
        <f t="shared" si="18"/>
        <v>25</v>
      </c>
      <c r="AC94" s="58">
        <f t="shared" si="18"/>
        <v>26</v>
      </c>
      <c r="AD94" s="58">
        <f t="shared" si="18"/>
        <v>27</v>
      </c>
      <c r="AE94" s="58">
        <f t="shared" si="18"/>
        <v>28</v>
      </c>
      <c r="AF94" s="58">
        <f t="shared" si="18"/>
        <v>29</v>
      </c>
      <c r="AG94" s="58">
        <f t="shared" si="18"/>
        <v>30</v>
      </c>
      <c r="AH94" s="58">
        <f t="shared" si="18"/>
        <v>31</v>
      </c>
      <c r="AI94" s="58">
        <f t="shared" si="18"/>
        <v>32</v>
      </c>
      <c r="AJ94" s="58">
        <f t="shared" si="18"/>
        <v>33</v>
      </c>
      <c r="AK94" s="58">
        <f t="shared" si="18"/>
        <v>34</v>
      </c>
      <c r="AL94" s="58">
        <f t="shared" si="18"/>
        <v>35</v>
      </c>
      <c r="AM94" s="58">
        <f t="shared" si="18"/>
        <v>36</v>
      </c>
      <c r="AN94" s="58">
        <f t="shared" si="18"/>
        <v>37</v>
      </c>
      <c r="AO94" s="58">
        <f t="shared" si="18"/>
        <v>38</v>
      </c>
      <c r="AP94" s="58">
        <f t="shared" si="18"/>
        <v>39</v>
      </c>
      <c r="AQ94" s="58">
        <f t="shared" si="18"/>
        <v>40</v>
      </c>
      <c r="AR94" s="58">
        <f t="shared" si="18"/>
        <v>41</v>
      </c>
      <c r="AS94" s="58">
        <f t="shared" si="18"/>
        <v>42</v>
      </c>
      <c r="AT94" s="58">
        <f t="shared" si="18"/>
        <v>43</v>
      </c>
      <c r="AU94" s="58">
        <f t="shared" si="18"/>
        <v>44</v>
      </c>
      <c r="AV94" s="58">
        <f t="shared" si="18"/>
        <v>45</v>
      </c>
      <c r="AW94" s="58">
        <f t="shared" si="18"/>
        <v>46</v>
      </c>
      <c r="AX94" s="58">
        <f t="shared" si="18"/>
        <v>47</v>
      </c>
      <c r="AY94" s="58">
        <f t="shared" si="18"/>
        <v>48</v>
      </c>
      <c r="AZ94" s="58">
        <f t="shared" si="18"/>
        <v>49</v>
      </c>
      <c r="BA94" s="58">
        <f t="shared" si="18"/>
        <v>50</v>
      </c>
      <c r="BB94" s="58">
        <f t="shared" si="18"/>
        <v>51</v>
      </c>
      <c r="BC94" s="58">
        <f t="shared" si="18"/>
        <v>52</v>
      </c>
      <c r="BD94" s="58">
        <f t="shared" si="18"/>
        <v>53</v>
      </c>
      <c r="BE94" s="58">
        <f t="shared" si="18"/>
        <v>54</v>
      </c>
      <c r="BF94" s="58">
        <f t="shared" si="18"/>
        <v>55</v>
      </c>
      <c r="BG94" s="58">
        <f t="shared" si="18"/>
        <v>56</v>
      </c>
      <c r="BH94" s="58">
        <f t="shared" si="18"/>
        <v>57</v>
      </c>
      <c r="BI94" s="58">
        <f t="shared" si="18"/>
        <v>58</v>
      </c>
      <c r="BJ94" s="58">
        <f t="shared" si="18"/>
        <v>59</v>
      </c>
      <c r="BK94" s="58">
        <f t="shared" si="18"/>
        <v>60</v>
      </c>
      <c r="BL94" s="58">
        <f t="shared" si="18"/>
        <v>61</v>
      </c>
      <c r="BM94" s="58">
        <f t="shared" si="18"/>
        <v>62</v>
      </c>
      <c r="BN94" s="58">
        <f t="shared" si="18"/>
        <v>63</v>
      </c>
      <c r="BO94" s="58">
        <f t="shared" si="18"/>
        <v>64</v>
      </c>
      <c r="BP94" s="58">
        <f t="shared" si="18"/>
        <v>65</v>
      </c>
      <c r="BQ94" s="58">
        <f t="shared" si="18"/>
        <v>66</v>
      </c>
      <c r="BR94" s="58">
        <f t="shared" si="18"/>
        <v>67</v>
      </c>
      <c r="BS94" s="58">
        <f t="shared" ref="BS94:EC94" si="19">BR94+1</f>
        <v>68</v>
      </c>
      <c r="BT94" s="58">
        <f t="shared" si="19"/>
        <v>69</v>
      </c>
      <c r="BU94" s="58">
        <f t="shared" si="19"/>
        <v>70</v>
      </c>
      <c r="BV94" s="58">
        <f t="shared" si="19"/>
        <v>71</v>
      </c>
      <c r="BW94" s="58">
        <f t="shared" si="19"/>
        <v>72</v>
      </c>
      <c r="BX94" s="58">
        <f t="shared" si="19"/>
        <v>73</v>
      </c>
      <c r="BY94" s="58">
        <f t="shared" si="19"/>
        <v>74</v>
      </c>
      <c r="BZ94" s="58">
        <f t="shared" si="19"/>
        <v>75</v>
      </c>
      <c r="CA94" s="58">
        <f t="shared" si="19"/>
        <v>76</v>
      </c>
      <c r="CB94" s="58">
        <f t="shared" si="19"/>
        <v>77</v>
      </c>
      <c r="CC94" s="58">
        <f t="shared" si="19"/>
        <v>78</v>
      </c>
      <c r="CD94" s="58">
        <f t="shared" si="19"/>
        <v>79</v>
      </c>
      <c r="CE94" s="58">
        <f t="shared" si="19"/>
        <v>80</v>
      </c>
      <c r="CF94" s="58">
        <f t="shared" si="19"/>
        <v>81</v>
      </c>
      <c r="CG94" s="58">
        <f t="shared" si="19"/>
        <v>82</v>
      </c>
      <c r="CH94" s="58">
        <f t="shared" si="19"/>
        <v>83</v>
      </c>
      <c r="CI94" s="58">
        <f t="shared" si="19"/>
        <v>84</v>
      </c>
      <c r="CJ94" s="58">
        <f t="shared" si="19"/>
        <v>85</v>
      </c>
      <c r="CK94" s="58">
        <f t="shared" si="19"/>
        <v>86</v>
      </c>
      <c r="CL94" s="58">
        <f t="shared" si="19"/>
        <v>87</v>
      </c>
      <c r="CM94" s="58">
        <f t="shared" si="19"/>
        <v>88</v>
      </c>
      <c r="CN94" s="58">
        <f t="shared" si="19"/>
        <v>89</v>
      </c>
      <c r="CO94" s="58">
        <f t="shared" si="19"/>
        <v>90</v>
      </c>
      <c r="CP94" s="58">
        <f t="shared" si="19"/>
        <v>91</v>
      </c>
      <c r="CQ94" s="58">
        <f t="shared" si="19"/>
        <v>92</v>
      </c>
      <c r="CR94" s="58">
        <f t="shared" si="19"/>
        <v>93</v>
      </c>
      <c r="CS94" s="58">
        <f t="shared" si="19"/>
        <v>94</v>
      </c>
      <c r="CT94" s="58">
        <f t="shared" si="19"/>
        <v>95</v>
      </c>
      <c r="CU94" s="58">
        <f t="shared" si="19"/>
        <v>96</v>
      </c>
      <c r="CV94" s="58">
        <f t="shared" si="19"/>
        <v>97</v>
      </c>
      <c r="CW94" s="58">
        <f t="shared" si="19"/>
        <v>98</v>
      </c>
      <c r="CX94" s="58">
        <f t="shared" si="19"/>
        <v>99</v>
      </c>
      <c r="CY94" s="58">
        <f t="shared" si="19"/>
        <v>100</v>
      </c>
      <c r="CZ94" s="58">
        <f t="shared" si="19"/>
        <v>101</v>
      </c>
      <c r="DA94" s="58">
        <f t="shared" si="19"/>
        <v>102</v>
      </c>
      <c r="DB94" s="58">
        <f t="shared" si="19"/>
        <v>103</v>
      </c>
      <c r="DC94" s="58">
        <f t="shared" si="19"/>
        <v>104</v>
      </c>
      <c r="DD94" s="58">
        <f t="shared" si="19"/>
        <v>105</v>
      </c>
      <c r="DE94" s="58">
        <f t="shared" si="19"/>
        <v>106</v>
      </c>
      <c r="DF94" s="58">
        <f t="shared" si="19"/>
        <v>107</v>
      </c>
      <c r="DG94" s="58">
        <f t="shared" si="19"/>
        <v>108</v>
      </c>
      <c r="DH94" s="58">
        <f t="shared" si="19"/>
        <v>109</v>
      </c>
      <c r="DI94" s="58">
        <f t="shared" si="19"/>
        <v>110</v>
      </c>
      <c r="DJ94" s="58">
        <f t="shared" si="19"/>
        <v>111</v>
      </c>
      <c r="DK94" s="58">
        <f t="shared" si="19"/>
        <v>112</v>
      </c>
      <c r="DL94" s="58">
        <f t="shared" si="19"/>
        <v>113</v>
      </c>
      <c r="DM94" s="58">
        <f t="shared" si="19"/>
        <v>114</v>
      </c>
      <c r="DN94" s="58">
        <f t="shared" si="19"/>
        <v>115</v>
      </c>
      <c r="DO94" s="58">
        <f t="shared" si="19"/>
        <v>116</v>
      </c>
      <c r="DP94" s="58">
        <f t="shared" si="19"/>
        <v>117</v>
      </c>
      <c r="DQ94" s="58">
        <f t="shared" si="19"/>
        <v>118</v>
      </c>
      <c r="DR94" s="58">
        <f t="shared" si="19"/>
        <v>119</v>
      </c>
      <c r="DS94" s="58">
        <f t="shared" si="19"/>
        <v>120</v>
      </c>
      <c r="DT94" s="58">
        <f t="shared" si="19"/>
        <v>121</v>
      </c>
      <c r="DU94" s="58">
        <f t="shared" si="19"/>
        <v>122</v>
      </c>
      <c r="DV94" s="58">
        <f t="shared" si="19"/>
        <v>123</v>
      </c>
      <c r="DW94" s="58">
        <f t="shared" si="19"/>
        <v>124</v>
      </c>
      <c r="DX94" s="58">
        <f t="shared" si="19"/>
        <v>125</v>
      </c>
      <c r="DY94" s="58">
        <f t="shared" si="19"/>
        <v>126</v>
      </c>
      <c r="DZ94" s="58">
        <f t="shared" si="19"/>
        <v>127</v>
      </c>
      <c r="EA94" s="58">
        <f t="shared" si="19"/>
        <v>128</v>
      </c>
      <c r="EB94" s="58">
        <f t="shared" si="19"/>
        <v>129</v>
      </c>
      <c r="EC94" s="58">
        <f t="shared" si="19"/>
        <v>130</v>
      </c>
      <c r="ED94"/>
      <c r="EE94"/>
      <c r="EF94"/>
      <c r="EG94"/>
      <c r="EI94" s="24">
        <v>85</v>
      </c>
      <c r="EJ94" s="22" t="str">
        <f t="shared" si="16"/>
        <v xml:space="preserve"> </v>
      </c>
      <c r="EK94" s="22" t="str">
        <f t="shared" si="17"/>
        <v xml:space="preserve"> </v>
      </c>
      <c r="EL94" s="24" t="e">
        <f t="shared" si="15"/>
        <v>#N/A</v>
      </c>
      <c r="EM94" s="24" t="e">
        <f t="shared" si="14"/>
        <v>#N/A</v>
      </c>
    </row>
    <row r="95" spans="1:145" ht="24" x14ac:dyDescent="0.2">
      <c r="A95" s="116"/>
      <c r="B95" s="116"/>
      <c r="C95" s="116"/>
      <c r="D95" s="65"/>
      <c r="E95" s="54"/>
      <c r="F95" s="54"/>
      <c r="G95" s="59"/>
      <c r="H95" s="59"/>
      <c r="I95" s="59"/>
      <c r="J95" s="59"/>
      <c r="K95" s="111">
        <f>M94</f>
        <v>10</v>
      </c>
      <c r="L95" s="112"/>
      <c r="M95" s="112"/>
      <c r="N95" s="112"/>
      <c r="O95" s="112"/>
      <c r="P95"/>
      <c r="Q95" s="59"/>
      <c r="R95" s="59"/>
      <c r="S95" s="59"/>
      <c r="T95" s="59"/>
      <c r="U95" s="111">
        <f>K95+10</f>
        <v>20</v>
      </c>
      <c r="V95" s="112"/>
      <c r="W95" s="112"/>
      <c r="X95" s="112"/>
      <c r="Y95" s="112"/>
      <c r="Z95"/>
      <c r="AA95"/>
      <c r="AB95"/>
      <c r="AC95"/>
      <c r="AD95"/>
      <c r="AE95" s="111">
        <f>U95+10</f>
        <v>30</v>
      </c>
      <c r="AF95" s="112"/>
      <c r="AG95" s="112"/>
      <c r="AH95" s="112"/>
      <c r="AI95" s="112"/>
      <c r="AJ95"/>
      <c r="AK95"/>
      <c r="AL95"/>
      <c r="AM95"/>
      <c r="AN95"/>
      <c r="AO95" s="111">
        <f>AE95+10</f>
        <v>40</v>
      </c>
      <c r="AP95" s="112"/>
      <c r="AQ95" s="112"/>
      <c r="AR95" s="112"/>
      <c r="AS95" s="112"/>
      <c r="AT95"/>
      <c r="AU95"/>
      <c r="AV95"/>
      <c r="AW95"/>
      <c r="AX95"/>
      <c r="AY95" s="111">
        <f>AO95+10</f>
        <v>50</v>
      </c>
      <c r="AZ95" s="112"/>
      <c r="BA95" s="112"/>
      <c r="BB95" s="112"/>
      <c r="BC95" s="112"/>
      <c r="BD95"/>
      <c r="BE95"/>
      <c r="BF95"/>
      <c r="BG95"/>
      <c r="BH95"/>
      <c r="BI95" s="111">
        <f>AY95+10</f>
        <v>60</v>
      </c>
      <c r="BJ95" s="112"/>
      <c r="BK95" s="112"/>
      <c r="BL95" s="112"/>
      <c r="BM95" s="112"/>
      <c r="BN95"/>
      <c r="BO95"/>
      <c r="BP95"/>
      <c r="BQ95"/>
      <c r="BR95"/>
      <c r="BS95" s="111">
        <f>BI95+10</f>
        <v>70</v>
      </c>
      <c r="BT95" s="112"/>
      <c r="BU95" s="112"/>
      <c r="BV95" s="112"/>
      <c r="BW95" s="112"/>
      <c r="BX95"/>
      <c r="BY95"/>
      <c r="BZ95"/>
      <c r="CA95"/>
      <c r="CB95"/>
      <c r="CC95" s="111">
        <f>BS95+10</f>
        <v>80</v>
      </c>
      <c r="CD95" s="112"/>
      <c r="CE95" s="112"/>
      <c r="CF95" s="112"/>
      <c r="CG95" s="112"/>
      <c r="CH95"/>
      <c r="CI95"/>
      <c r="CJ95"/>
      <c r="CK95"/>
      <c r="CL95"/>
      <c r="CM95" s="111">
        <f>CC95+10</f>
        <v>90</v>
      </c>
      <c r="CN95" s="112"/>
      <c r="CO95" s="112"/>
      <c r="CP95" s="112"/>
      <c r="CQ95" s="112"/>
      <c r="CR95"/>
      <c r="CS95"/>
      <c r="CT95"/>
      <c r="CU95"/>
      <c r="CV95"/>
      <c r="CW95" s="111">
        <f>CM95+10</f>
        <v>100</v>
      </c>
      <c r="CX95" s="113"/>
      <c r="CY95" s="113"/>
      <c r="CZ95" s="113"/>
      <c r="DA95" s="113"/>
      <c r="DB95"/>
      <c r="DC95"/>
      <c r="DD95"/>
      <c r="DE95"/>
      <c r="DF95"/>
      <c r="DG95" s="111">
        <f>CW95+10</f>
        <v>110</v>
      </c>
      <c r="DH95" s="113"/>
      <c r="DI95" s="113"/>
      <c r="DJ95" s="113"/>
      <c r="DK95" s="113"/>
      <c r="DL95"/>
      <c r="DM95"/>
      <c r="DN95"/>
      <c r="DO95"/>
      <c r="DP95"/>
      <c r="DQ95" s="111">
        <f>DG95+10</f>
        <v>120</v>
      </c>
      <c r="DR95" s="113"/>
      <c r="DS95" s="113"/>
      <c r="DT95" s="113"/>
      <c r="DU95" s="113"/>
      <c r="DV95"/>
      <c r="DW95"/>
      <c r="DX95"/>
      <c r="DY95"/>
      <c r="DZ95" s="114">
        <f>DQ95+10</f>
        <v>130</v>
      </c>
      <c r="EA95" s="102"/>
      <c r="EB95" s="102"/>
      <c r="EC95" s="102"/>
      <c r="ED95" s="102"/>
      <c r="EE95"/>
      <c r="EF95" s="60" t="s">
        <v>126</v>
      </c>
      <c r="EG95" s="61" t="s">
        <v>127</v>
      </c>
      <c r="EI95" s="24">
        <v>86</v>
      </c>
      <c r="EJ95" s="22" t="str">
        <f t="shared" si="16"/>
        <v xml:space="preserve"> </v>
      </c>
      <c r="EK95" s="22" t="str">
        <f t="shared" si="17"/>
        <v xml:space="preserve"> </v>
      </c>
      <c r="EL95" s="24" t="e">
        <f t="shared" si="15"/>
        <v>#N/A</v>
      </c>
      <c r="EM95" s="24" t="e">
        <f t="shared" si="14"/>
        <v>#N/A</v>
      </c>
      <c r="EN95" s="94" t="s">
        <v>130</v>
      </c>
      <c r="EO95" s="95"/>
    </row>
    <row r="96" spans="1:145" ht="13.5" thickBot="1" x14ac:dyDescent="0.25">
      <c r="A96" s="62">
        <v>53</v>
      </c>
      <c r="B96" s="62" t="str">
        <f>IF(ISNUMBER(Activities!I96)=TRUE,Activities!I96," ")</f>
        <v xml:space="preserve"> </v>
      </c>
      <c r="C96" s="62" t="str">
        <f>IF(OR(ISNUMBER(Activities!G96)=TRUE,ISNUMBER(Activities!H96)=TRUE),SUM(Activities!G96:H96)," ")</f>
        <v xml:space="preserve"> </v>
      </c>
      <c r="D96" s="63">
        <f>Activities!B96</f>
        <v>0</v>
      </c>
      <c r="E96" s="55"/>
      <c r="F96" s="55"/>
      <c r="G96" s="55"/>
      <c r="H96" s="55"/>
      <c r="I96" s="63"/>
      <c r="J96" s="55"/>
      <c r="K96" s="55"/>
      <c r="L96" s="55"/>
      <c r="M96" s="55"/>
      <c r="N96" s="63"/>
      <c r="O96" s="55"/>
      <c r="P96" s="55"/>
      <c r="Q96" s="55"/>
      <c r="R96" s="55"/>
      <c r="S96" s="63"/>
      <c r="T96" s="55"/>
      <c r="U96" s="55"/>
      <c r="V96" s="55"/>
      <c r="W96" s="55"/>
      <c r="X96" s="63"/>
      <c r="Y96" s="55"/>
      <c r="Z96" s="55"/>
      <c r="AA96" s="55"/>
      <c r="AB96" s="55"/>
      <c r="AC96" s="63"/>
      <c r="AD96" s="55"/>
      <c r="AE96" s="55"/>
      <c r="AF96" s="55"/>
      <c r="AG96" s="55"/>
      <c r="AH96" s="63"/>
      <c r="AI96" s="55"/>
      <c r="AJ96" s="55"/>
      <c r="AK96" s="55"/>
      <c r="AL96" s="55"/>
      <c r="AM96" s="63"/>
      <c r="AN96" s="55"/>
      <c r="AO96" s="55"/>
      <c r="AP96" s="55"/>
      <c r="AQ96" s="55"/>
      <c r="AR96" s="63"/>
      <c r="AS96" s="55"/>
      <c r="AT96" s="55"/>
      <c r="AU96" s="55"/>
      <c r="AV96" s="55"/>
      <c r="AW96" s="63"/>
      <c r="AX96" s="55"/>
      <c r="AY96" s="55"/>
      <c r="AZ96" s="55"/>
      <c r="BA96" s="55"/>
      <c r="BB96" s="63"/>
      <c r="BC96" s="55"/>
      <c r="BD96" s="55"/>
      <c r="BE96" s="55"/>
      <c r="BF96" s="55"/>
      <c r="BG96" s="63"/>
      <c r="BH96" s="55"/>
      <c r="BI96" s="55"/>
      <c r="BJ96" s="55"/>
      <c r="BK96" s="55"/>
      <c r="BL96" s="63"/>
      <c r="BM96" s="55"/>
      <c r="BN96" s="55"/>
      <c r="BO96" s="55"/>
      <c r="BP96" s="55"/>
      <c r="BQ96" s="63"/>
      <c r="BR96" s="55"/>
      <c r="BS96" s="55"/>
      <c r="BT96" s="55"/>
      <c r="BU96" s="55"/>
      <c r="BV96" s="63"/>
      <c r="BW96" s="55"/>
      <c r="BX96" s="55"/>
      <c r="BY96" s="55"/>
      <c r="BZ96" s="55"/>
      <c r="CA96" s="63"/>
      <c r="CB96" s="55"/>
      <c r="CC96" s="55"/>
      <c r="CD96" s="55"/>
      <c r="CE96" s="55"/>
      <c r="CF96" s="63"/>
      <c r="CG96" s="55"/>
      <c r="CH96" s="55"/>
      <c r="CI96" s="55"/>
      <c r="CJ96" s="55"/>
      <c r="CK96" s="63"/>
      <c r="CL96" s="55"/>
      <c r="CM96" s="55"/>
      <c r="CN96" s="55"/>
      <c r="CO96" s="55"/>
      <c r="CP96" s="63"/>
      <c r="CQ96" s="55"/>
      <c r="CR96" s="55"/>
      <c r="CS96" s="55"/>
      <c r="CT96" s="55"/>
      <c r="CU96" s="63"/>
      <c r="CV96" s="55"/>
      <c r="CW96" s="55"/>
      <c r="CX96" s="55"/>
      <c r="CY96" s="55"/>
      <c r="CZ96" s="63"/>
      <c r="DA96" s="55"/>
      <c r="DB96" s="55"/>
      <c r="DC96" s="55"/>
      <c r="DD96" s="55"/>
      <c r="DE96" s="63"/>
      <c r="DF96" s="55"/>
      <c r="DG96" s="55"/>
      <c r="DH96" s="55"/>
      <c r="DI96" s="55"/>
      <c r="DJ96" s="63"/>
      <c r="DK96" s="55"/>
      <c r="DL96" s="55"/>
      <c r="DM96" s="55"/>
      <c r="DN96" s="55"/>
      <c r="DO96" s="63"/>
      <c r="DP96" s="55"/>
      <c r="DQ96" s="55"/>
      <c r="DR96" s="55"/>
      <c r="DS96" s="55"/>
      <c r="DT96" s="63"/>
      <c r="DU96" s="55"/>
      <c r="DV96" s="55"/>
      <c r="DW96" s="55"/>
      <c r="DX96" s="64"/>
      <c r="DY96" s="63"/>
      <c r="DZ96" s="55"/>
      <c r="EA96" s="55"/>
      <c r="EB96" s="55"/>
      <c r="EC96" s="64"/>
      <c r="ED96" s="65"/>
      <c r="EE96"/>
      <c r="EF96" s="66" t="str">
        <f>IF(ISERROR(LOOKUP(B96,$A$10:$A$121,$EG$10:$EG$78)),"",(LOOKUP(B96,$A$10:$A$121,$EG$10:$EG$78)))</f>
        <v/>
      </c>
      <c r="EG96" s="67" t="str">
        <f>IF(ISERROR(EF96+C96),"",(EF96+C96))</f>
        <v/>
      </c>
      <c r="EI96" s="24">
        <v>87</v>
      </c>
      <c r="EJ96" s="22" t="str">
        <f t="shared" si="16"/>
        <v xml:space="preserve"> </v>
      </c>
      <c r="EK96" s="22" t="str">
        <f t="shared" si="17"/>
        <v xml:space="preserve"> </v>
      </c>
      <c r="EL96" s="24" t="e">
        <f t="shared" si="15"/>
        <v>#N/A</v>
      </c>
      <c r="EM96" s="24" t="e">
        <f t="shared" si="14"/>
        <v>#N/A</v>
      </c>
      <c r="EN96" s="90">
        <v>0</v>
      </c>
      <c r="EO96" s="91"/>
    </row>
    <row r="97" spans="1:145" x14ac:dyDescent="0.2">
      <c r="A97" s="62">
        <v>54</v>
      </c>
      <c r="B97" s="62" t="str">
        <f>IF(ISNUMBER(Activities!I97)=TRUE,Activities!I97," ")</f>
        <v xml:space="preserve"> </v>
      </c>
      <c r="C97" s="62" t="str">
        <f>IF(OR(ISNUMBER(Activities!G97)=TRUE,ISNUMBER(Activities!H97)=TRUE),SUM(Activities!G97:H97)," ")</f>
        <v xml:space="preserve"> </v>
      </c>
      <c r="D97" s="63">
        <f>Activities!B97</f>
        <v>0</v>
      </c>
      <c r="E97" s="54"/>
      <c r="F97" s="54"/>
      <c r="G97" s="54"/>
      <c r="H97" s="54"/>
      <c r="I97" s="68"/>
      <c r="J97" s="54"/>
      <c r="K97" s="54"/>
      <c r="L97" s="54"/>
      <c r="M97" s="54"/>
      <c r="N97" s="68"/>
      <c r="O97" s="54"/>
      <c r="P97" s="54"/>
      <c r="Q97" s="54"/>
      <c r="R97" s="54"/>
      <c r="S97" s="68"/>
      <c r="T97" s="54"/>
      <c r="U97" s="54"/>
      <c r="V97" s="54"/>
      <c r="W97" s="54"/>
      <c r="X97" s="68"/>
      <c r="Y97" s="54"/>
      <c r="Z97" s="54"/>
      <c r="AA97" s="54"/>
      <c r="AB97" s="54"/>
      <c r="AC97" s="68"/>
      <c r="AD97" s="54"/>
      <c r="AE97" s="54"/>
      <c r="AF97" s="54"/>
      <c r="AG97" s="54"/>
      <c r="AH97" s="68"/>
      <c r="AI97" s="54"/>
      <c r="AJ97" s="54"/>
      <c r="AK97" s="54"/>
      <c r="AL97" s="54"/>
      <c r="AM97" s="68"/>
      <c r="AN97" s="54"/>
      <c r="AO97" s="54"/>
      <c r="AP97" s="54"/>
      <c r="AQ97" s="54"/>
      <c r="AR97" s="68"/>
      <c r="AS97" s="54"/>
      <c r="AT97" s="54"/>
      <c r="AU97" s="54"/>
      <c r="AV97" s="54"/>
      <c r="AW97" s="68"/>
      <c r="AX97" s="54"/>
      <c r="AY97" s="54"/>
      <c r="AZ97" s="54"/>
      <c r="BA97" s="54"/>
      <c r="BB97" s="68"/>
      <c r="BC97" s="54"/>
      <c r="BD97" s="54"/>
      <c r="BE97" s="54"/>
      <c r="BF97" s="54"/>
      <c r="BG97" s="68"/>
      <c r="BH97" s="54"/>
      <c r="BI97" s="54"/>
      <c r="BJ97" s="54"/>
      <c r="BK97" s="54"/>
      <c r="BL97" s="68"/>
      <c r="BM97" s="54"/>
      <c r="BN97" s="54"/>
      <c r="BO97" s="54"/>
      <c r="BP97" s="54"/>
      <c r="BQ97" s="68"/>
      <c r="BR97" s="54"/>
      <c r="BS97" s="54"/>
      <c r="BT97" s="54"/>
      <c r="BU97" s="54"/>
      <c r="BV97" s="68"/>
      <c r="BW97" s="54"/>
      <c r="BX97" s="54"/>
      <c r="BY97" s="54"/>
      <c r="BZ97" s="54"/>
      <c r="CA97" s="68"/>
      <c r="CB97" s="54"/>
      <c r="CC97" s="54"/>
      <c r="CD97" s="54"/>
      <c r="CE97" s="54"/>
      <c r="CF97" s="68"/>
      <c r="CG97" s="54"/>
      <c r="CH97" s="54"/>
      <c r="CI97" s="54"/>
      <c r="CJ97" s="54"/>
      <c r="CK97" s="68"/>
      <c r="CL97" s="54"/>
      <c r="CM97" s="54"/>
      <c r="CN97" s="54"/>
      <c r="CO97" s="54"/>
      <c r="CP97" s="68"/>
      <c r="CQ97" s="54"/>
      <c r="CR97" s="54"/>
      <c r="CS97" s="54"/>
      <c r="CT97" s="54"/>
      <c r="CU97" s="68"/>
      <c r="CV97" s="54"/>
      <c r="CW97" s="54"/>
      <c r="CX97" s="54"/>
      <c r="CY97" s="54"/>
      <c r="CZ97" s="68"/>
      <c r="DA97" s="54"/>
      <c r="DB97" s="54"/>
      <c r="DC97" s="54"/>
      <c r="DD97" s="54"/>
      <c r="DE97" s="68"/>
      <c r="DF97" s="54"/>
      <c r="DG97" s="54"/>
      <c r="DH97" s="54"/>
      <c r="DI97" s="54"/>
      <c r="DJ97" s="68"/>
      <c r="DK97" s="54"/>
      <c r="DL97" s="54"/>
      <c r="DM97" s="54"/>
      <c r="DN97" s="54"/>
      <c r="DO97" s="68"/>
      <c r="DP97" s="54"/>
      <c r="DQ97" s="54"/>
      <c r="DR97" s="54"/>
      <c r="DS97" s="54"/>
      <c r="DT97" s="68"/>
      <c r="DU97" s="54"/>
      <c r="DV97" s="54"/>
      <c r="DW97" s="54"/>
      <c r="DX97" s="69"/>
      <c r="DY97" s="68"/>
      <c r="DZ97" s="54"/>
      <c r="EA97" s="54"/>
      <c r="EB97" s="54"/>
      <c r="EC97" s="69"/>
      <c r="ED97" s="65"/>
      <c r="EE97"/>
      <c r="EF97" s="70" t="str">
        <f>IF(ISERROR(LOOKUP(B97,$A$10:$A$121,$EG$10:$EG$121)),"",(LOOKUP(B97,$A$10:$A$121,$EG$10:$EG$121)))</f>
        <v/>
      </c>
      <c r="EG97" s="67" t="str">
        <f t="shared" ref="EG97:EG121" si="20">IF(ISERROR(EF97+C97),"",(EF97+C97))</f>
        <v/>
      </c>
      <c r="EI97" s="24">
        <v>88</v>
      </c>
      <c r="EJ97" s="22" t="str">
        <f t="shared" si="16"/>
        <v xml:space="preserve"> </v>
      </c>
      <c r="EK97" s="22" t="str">
        <f t="shared" si="17"/>
        <v xml:space="preserve"> </v>
      </c>
      <c r="EL97" s="24" t="e">
        <f t="shared" si="15"/>
        <v>#N/A</v>
      </c>
      <c r="EM97" s="24" t="e">
        <f t="shared" si="14"/>
        <v>#N/A</v>
      </c>
    </row>
    <row r="98" spans="1:145" x14ac:dyDescent="0.2">
      <c r="A98" s="62">
        <v>55</v>
      </c>
      <c r="B98" s="62" t="str">
        <f>IF(ISNUMBER(Activities!I98)=TRUE,Activities!I98," ")</f>
        <v xml:space="preserve"> </v>
      </c>
      <c r="C98" s="62" t="str">
        <f>IF(OR(ISNUMBER(Activities!G98)=TRUE,ISNUMBER(Activities!H98)=TRUE),SUM(Activities!G98:H98)," ")</f>
        <v xml:space="preserve"> </v>
      </c>
      <c r="D98" s="63">
        <f>Activities!B98</f>
        <v>0</v>
      </c>
      <c r="E98" s="54"/>
      <c r="F98" s="54"/>
      <c r="G98" s="54"/>
      <c r="H98" s="54"/>
      <c r="I98" s="68"/>
      <c r="J98" s="54"/>
      <c r="K98" s="54"/>
      <c r="L98" s="54"/>
      <c r="M98" s="54"/>
      <c r="N98" s="68"/>
      <c r="O98" s="54"/>
      <c r="P98" s="54"/>
      <c r="Q98" s="54"/>
      <c r="R98" s="54"/>
      <c r="S98" s="68"/>
      <c r="T98" s="54"/>
      <c r="U98" s="54"/>
      <c r="V98" s="54"/>
      <c r="W98" s="54"/>
      <c r="X98" s="68"/>
      <c r="Y98" s="54"/>
      <c r="Z98" s="54"/>
      <c r="AA98" s="54"/>
      <c r="AB98" s="54"/>
      <c r="AC98" s="68"/>
      <c r="AD98" s="54"/>
      <c r="AE98" s="54"/>
      <c r="AF98" s="54"/>
      <c r="AG98" s="54"/>
      <c r="AH98" s="68"/>
      <c r="AI98" s="54"/>
      <c r="AJ98" s="54"/>
      <c r="AK98" s="54"/>
      <c r="AL98" s="54"/>
      <c r="AM98" s="68"/>
      <c r="AN98" s="54"/>
      <c r="AO98" s="54"/>
      <c r="AP98" s="54"/>
      <c r="AQ98" s="54"/>
      <c r="AR98" s="68"/>
      <c r="AS98" s="54"/>
      <c r="AT98" s="54"/>
      <c r="AU98" s="54"/>
      <c r="AV98" s="54"/>
      <c r="AW98" s="68"/>
      <c r="AX98" s="54"/>
      <c r="AY98" s="54"/>
      <c r="AZ98" s="54"/>
      <c r="BA98" s="54"/>
      <c r="BB98" s="68"/>
      <c r="BC98" s="54"/>
      <c r="BD98" s="54"/>
      <c r="BE98" s="54"/>
      <c r="BF98" s="54"/>
      <c r="BG98" s="68"/>
      <c r="BH98" s="54"/>
      <c r="BI98" s="54"/>
      <c r="BJ98" s="54"/>
      <c r="BK98" s="54"/>
      <c r="BL98" s="68"/>
      <c r="BM98" s="54"/>
      <c r="BN98" s="54"/>
      <c r="BO98" s="54"/>
      <c r="BP98" s="54"/>
      <c r="BQ98" s="68"/>
      <c r="BR98" s="54"/>
      <c r="BS98" s="54"/>
      <c r="BT98" s="54"/>
      <c r="BU98" s="54"/>
      <c r="BV98" s="68"/>
      <c r="BW98" s="54"/>
      <c r="BX98" s="54"/>
      <c r="BY98" s="54"/>
      <c r="BZ98" s="54"/>
      <c r="CA98" s="68"/>
      <c r="CB98" s="54"/>
      <c r="CC98" s="54"/>
      <c r="CD98" s="54"/>
      <c r="CE98" s="54"/>
      <c r="CF98" s="68"/>
      <c r="CG98" s="54"/>
      <c r="CH98" s="54"/>
      <c r="CI98" s="54"/>
      <c r="CJ98" s="54"/>
      <c r="CK98" s="68"/>
      <c r="CL98" s="54"/>
      <c r="CM98" s="54"/>
      <c r="CN98" s="54"/>
      <c r="CO98" s="54"/>
      <c r="CP98" s="68"/>
      <c r="CQ98" s="54"/>
      <c r="CR98" s="54"/>
      <c r="CS98" s="54"/>
      <c r="CT98" s="54"/>
      <c r="CU98" s="68"/>
      <c r="CV98" s="54"/>
      <c r="CW98" s="54"/>
      <c r="CX98" s="54"/>
      <c r="CY98" s="54"/>
      <c r="CZ98" s="68"/>
      <c r="DA98" s="54"/>
      <c r="DB98" s="54"/>
      <c r="DC98" s="54"/>
      <c r="DD98" s="54"/>
      <c r="DE98" s="68"/>
      <c r="DF98" s="54"/>
      <c r="DG98" s="54"/>
      <c r="DH98" s="54"/>
      <c r="DI98" s="54"/>
      <c r="DJ98" s="68"/>
      <c r="DK98" s="54"/>
      <c r="DL98" s="54"/>
      <c r="DM98" s="54"/>
      <c r="DN98" s="54"/>
      <c r="DO98" s="68"/>
      <c r="DP98" s="54"/>
      <c r="DQ98" s="54"/>
      <c r="DR98" s="54"/>
      <c r="DS98" s="54"/>
      <c r="DT98" s="68"/>
      <c r="DU98" s="54"/>
      <c r="DV98" s="54"/>
      <c r="DW98" s="54"/>
      <c r="DX98" s="54"/>
      <c r="DY98" s="68"/>
      <c r="DZ98" s="54"/>
      <c r="EA98" s="54"/>
      <c r="EB98" s="54"/>
      <c r="EC98" s="69"/>
      <c r="ED98" s="65"/>
      <c r="EE98"/>
      <c r="EF98" s="70" t="str">
        <f t="shared" ref="EF98:EF121" si="21">IF(ISERROR(LOOKUP(B98,$A$10:$A$121,$EG$10:$EG$121)),"",(LOOKUP(B98,$A$10:$A$121,$EG$10:$EG$121)))</f>
        <v/>
      </c>
      <c r="EG98" s="67" t="str">
        <f t="shared" si="20"/>
        <v/>
      </c>
      <c r="EI98" s="24">
        <v>89</v>
      </c>
      <c r="EJ98" s="22" t="str">
        <f t="shared" si="16"/>
        <v xml:space="preserve"> </v>
      </c>
      <c r="EK98" s="22" t="str">
        <f t="shared" si="17"/>
        <v xml:space="preserve"> </v>
      </c>
      <c r="EL98" s="24" t="e">
        <f t="shared" si="15"/>
        <v>#N/A</v>
      </c>
      <c r="EM98" s="24" t="e">
        <f t="shared" si="14"/>
        <v>#N/A</v>
      </c>
      <c r="EO98" s="24"/>
    </row>
    <row r="99" spans="1:145" x14ac:dyDescent="0.2">
      <c r="A99" s="62">
        <v>56</v>
      </c>
      <c r="B99" s="62" t="str">
        <f>IF(ISNUMBER(Activities!I99)=TRUE,Activities!I99," ")</f>
        <v xml:space="preserve"> </v>
      </c>
      <c r="C99" s="62" t="str">
        <f>IF(OR(ISNUMBER(Activities!G99)=TRUE,ISNUMBER(Activities!H99)=TRUE),SUM(Activities!G99:H99)," ")</f>
        <v xml:space="preserve"> </v>
      </c>
      <c r="D99" s="63">
        <f>Activities!B99</f>
        <v>0</v>
      </c>
      <c r="E99" s="54"/>
      <c r="F99" s="54"/>
      <c r="G99" s="54"/>
      <c r="H99" s="54"/>
      <c r="I99" s="68"/>
      <c r="J99" s="54"/>
      <c r="K99" s="54"/>
      <c r="L99" s="54"/>
      <c r="M99" s="54"/>
      <c r="N99" s="68"/>
      <c r="O99" s="54"/>
      <c r="P99" s="54"/>
      <c r="Q99" s="54"/>
      <c r="R99" s="54"/>
      <c r="S99" s="68"/>
      <c r="T99" s="54"/>
      <c r="U99" s="54"/>
      <c r="V99" s="54"/>
      <c r="W99" s="54"/>
      <c r="X99" s="68"/>
      <c r="Y99" s="54"/>
      <c r="Z99" s="54"/>
      <c r="AA99" s="54"/>
      <c r="AB99" s="54"/>
      <c r="AC99" s="68"/>
      <c r="AD99" s="54"/>
      <c r="AE99" s="54"/>
      <c r="AF99" s="54"/>
      <c r="AG99" s="54"/>
      <c r="AH99" s="68"/>
      <c r="AI99" s="54"/>
      <c r="AJ99" s="54"/>
      <c r="AK99" s="54"/>
      <c r="AL99" s="54"/>
      <c r="AM99" s="68"/>
      <c r="AN99" s="54"/>
      <c r="AO99" s="54"/>
      <c r="AP99" s="54"/>
      <c r="AQ99" s="54"/>
      <c r="AR99" s="68"/>
      <c r="AS99" s="54"/>
      <c r="AT99" s="54"/>
      <c r="AU99" s="54"/>
      <c r="AV99" s="54"/>
      <c r="AW99" s="68"/>
      <c r="AX99" s="54"/>
      <c r="AY99" s="54"/>
      <c r="AZ99" s="54"/>
      <c r="BA99" s="54"/>
      <c r="BB99" s="68"/>
      <c r="BC99" s="54"/>
      <c r="BD99" s="54"/>
      <c r="BE99" s="54"/>
      <c r="BF99" s="54"/>
      <c r="BG99" s="68"/>
      <c r="BH99" s="54"/>
      <c r="BI99" s="54"/>
      <c r="BJ99" s="54"/>
      <c r="BK99" s="54"/>
      <c r="BL99" s="68"/>
      <c r="BM99" s="54"/>
      <c r="BN99" s="54"/>
      <c r="BO99" s="54"/>
      <c r="BP99" s="54"/>
      <c r="BQ99" s="68"/>
      <c r="BR99" s="54"/>
      <c r="BS99" s="54"/>
      <c r="BT99" s="54"/>
      <c r="BU99" s="54"/>
      <c r="BV99" s="68"/>
      <c r="BW99" s="54"/>
      <c r="BX99" s="54"/>
      <c r="BY99" s="54"/>
      <c r="BZ99" s="54"/>
      <c r="CA99" s="68"/>
      <c r="CB99" s="54"/>
      <c r="CC99" s="54"/>
      <c r="CD99" s="54"/>
      <c r="CE99" s="54"/>
      <c r="CF99" s="68"/>
      <c r="CG99" s="54"/>
      <c r="CH99" s="54"/>
      <c r="CI99" s="54"/>
      <c r="CJ99" s="54"/>
      <c r="CK99" s="68"/>
      <c r="CL99" s="54"/>
      <c r="CM99" s="54"/>
      <c r="CN99" s="54"/>
      <c r="CO99" s="54"/>
      <c r="CP99" s="68"/>
      <c r="CQ99" s="54"/>
      <c r="CR99" s="54"/>
      <c r="CS99" s="54"/>
      <c r="CT99" s="54"/>
      <c r="CU99" s="68"/>
      <c r="CV99" s="54"/>
      <c r="CW99" s="54"/>
      <c r="CX99" s="54"/>
      <c r="CY99" s="54"/>
      <c r="CZ99" s="68"/>
      <c r="DA99" s="54"/>
      <c r="DB99" s="54"/>
      <c r="DC99" s="54"/>
      <c r="DD99" s="54"/>
      <c r="DE99" s="68"/>
      <c r="DF99" s="54"/>
      <c r="DG99" s="54"/>
      <c r="DH99" s="54"/>
      <c r="DI99" s="54"/>
      <c r="DJ99" s="68"/>
      <c r="DK99" s="54"/>
      <c r="DL99" s="54"/>
      <c r="DM99" s="54"/>
      <c r="DN99" s="54"/>
      <c r="DO99" s="68"/>
      <c r="DP99" s="54"/>
      <c r="DQ99" s="54"/>
      <c r="DR99" s="54"/>
      <c r="DS99" s="54"/>
      <c r="DT99" s="68"/>
      <c r="DU99" s="54"/>
      <c r="DV99" s="54"/>
      <c r="DW99" s="54"/>
      <c r="DX99" s="54"/>
      <c r="DY99" s="68"/>
      <c r="DZ99" s="54"/>
      <c r="EA99" s="54"/>
      <c r="EB99" s="54"/>
      <c r="EC99" s="69"/>
      <c r="ED99" s="65"/>
      <c r="EE99"/>
      <c r="EF99" s="70" t="str">
        <f t="shared" si="21"/>
        <v/>
      </c>
      <c r="EG99" s="67" t="str">
        <f t="shared" si="20"/>
        <v/>
      </c>
      <c r="EI99" s="24">
        <v>90</v>
      </c>
      <c r="EJ99" s="22" t="str">
        <f t="shared" si="16"/>
        <v xml:space="preserve"> </v>
      </c>
      <c r="EK99" s="22" t="str">
        <f t="shared" si="17"/>
        <v xml:space="preserve"> </v>
      </c>
      <c r="EL99" s="24" t="e">
        <f t="shared" si="15"/>
        <v>#N/A</v>
      </c>
      <c r="EM99" s="24" t="e">
        <f t="shared" si="14"/>
        <v>#N/A</v>
      </c>
    </row>
    <row r="100" spans="1:145" x14ac:dyDescent="0.2">
      <c r="A100" s="62">
        <v>57</v>
      </c>
      <c r="B100" s="62" t="str">
        <f>IF(ISNUMBER(Activities!I100)=TRUE,Activities!I100," ")</f>
        <v xml:space="preserve"> </v>
      </c>
      <c r="C100" s="62" t="str">
        <f>IF(OR(ISNUMBER(Activities!G100)=TRUE,ISNUMBER(Activities!H100)=TRUE),SUM(Activities!G100:H100)," ")</f>
        <v xml:space="preserve"> </v>
      </c>
      <c r="D100" s="63">
        <f>Activities!B100</f>
        <v>0</v>
      </c>
      <c r="E100" s="54"/>
      <c r="F100" s="54"/>
      <c r="G100" s="54"/>
      <c r="H100" s="54"/>
      <c r="I100" s="68"/>
      <c r="J100" s="54"/>
      <c r="K100" s="54"/>
      <c r="L100" s="54"/>
      <c r="M100" s="54"/>
      <c r="N100" s="68"/>
      <c r="O100" s="54"/>
      <c r="P100" s="54"/>
      <c r="Q100" s="54"/>
      <c r="R100" s="54"/>
      <c r="S100" s="68"/>
      <c r="T100" s="54"/>
      <c r="U100" s="54"/>
      <c r="V100" s="54"/>
      <c r="W100" s="54"/>
      <c r="X100" s="68"/>
      <c r="Y100" s="54"/>
      <c r="Z100" s="54"/>
      <c r="AA100" s="54"/>
      <c r="AB100" s="54"/>
      <c r="AC100" s="68"/>
      <c r="AD100" s="54"/>
      <c r="AE100" s="54"/>
      <c r="AF100" s="54"/>
      <c r="AG100" s="54"/>
      <c r="AH100" s="68"/>
      <c r="AI100" s="54"/>
      <c r="AJ100" s="54"/>
      <c r="AK100" s="54"/>
      <c r="AL100" s="54"/>
      <c r="AM100" s="68"/>
      <c r="AN100" s="54"/>
      <c r="AO100" s="54"/>
      <c r="AP100" s="54"/>
      <c r="AQ100" s="54"/>
      <c r="AR100" s="68"/>
      <c r="AS100" s="54"/>
      <c r="AT100" s="54"/>
      <c r="AU100" s="54"/>
      <c r="AV100" s="54"/>
      <c r="AW100" s="68"/>
      <c r="AX100" s="54"/>
      <c r="AY100" s="54"/>
      <c r="AZ100" s="54"/>
      <c r="BA100" s="54"/>
      <c r="BB100" s="68"/>
      <c r="BC100" s="54"/>
      <c r="BD100" s="54"/>
      <c r="BE100" s="54"/>
      <c r="BF100" s="54"/>
      <c r="BG100" s="68"/>
      <c r="BH100" s="54"/>
      <c r="BI100" s="54"/>
      <c r="BJ100" s="54"/>
      <c r="BK100" s="54"/>
      <c r="BL100" s="68"/>
      <c r="BM100" s="54"/>
      <c r="BN100" s="54"/>
      <c r="BO100" s="54"/>
      <c r="BP100" s="54"/>
      <c r="BQ100" s="68"/>
      <c r="BR100" s="54"/>
      <c r="BS100" s="54"/>
      <c r="BT100" s="54"/>
      <c r="BU100" s="54"/>
      <c r="BV100" s="68"/>
      <c r="BW100" s="54"/>
      <c r="BX100" s="54"/>
      <c r="BY100" s="54"/>
      <c r="BZ100" s="54"/>
      <c r="CA100" s="68"/>
      <c r="CB100" s="54"/>
      <c r="CC100" s="54"/>
      <c r="CD100" s="54"/>
      <c r="CE100" s="54"/>
      <c r="CF100" s="68"/>
      <c r="CG100" s="54"/>
      <c r="CH100" s="54"/>
      <c r="CI100" s="54"/>
      <c r="CJ100" s="54"/>
      <c r="CK100" s="68"/>
      <c r="CL100" s="54"/>
      <c r="CM100" s="54"/>
      <c r="CN100" s="54"/>
      <c r="CO100" s="54"/>
      <c r="CP100" s="68"/>
      <c r="CQ100" s="54"/>
      <c r="CR100" s="54"/>
      <c r="CS100" s="54"/>
      <c r="CT100" s="54"/>
      <c r="CU100" s="68"/>
      <c r="CV100" s="54"/>
      <c r="CW100" s="54"/>
      <c r="CX100" s="54"/>
      <c r="CY100" s="54"/>
      <c r="CZ100" s="68"/>
      <c r="DA100" s="54"/>
      <c r="DB100" s="54"/>
      <c r="DC100" s="54"/>
      <c r="DD100" s="54"/>
      <c r="DE100" s="68"/>
      <c r="DF100" s="54"/>
      <c r="DG100" s="54"/>
      <c r="DH100" s="54"/>
      <c r="DI100" s="54"/>
      <c r="DJ100" s="68"/>
      <c r="DK100" s="54"/>
      <c r="DL100" s="54"/>
      <c r="DM100" s="54"/>
      <c r="DN100" s="54"/>
      <c r="DO100" s="68"/>
      <c r="DP100" s="54"/>
      <c r="DQ100" s="54"/>
      <c r="DR100" s="54"/>
      <c r="DS100" s="54"/>
      <c r="DT100" s="68"/>
      <c r="DU100" s="54"/>
      <c r="DV100" s="54"/>
      <c r="DW100" s="54"/>
      <c r="DX100" s="54"/>
      <c r="DY100" s="68"/>
      <c r="DZ100" s="54"/>
      <c r="EA100" s="54"/>
      <c r="EB100" s="54"/>
      <c r="EC100" s="69"/>
      <c r="ED100" s="65"/>
      <c r="EE100"/>
      <c r="EF100" s="70" t="str">
        <f t="shared" si="21"/>
        <v/>
      </c>
      <c r="EG100" s="67" t="str">
        <f t="shared" si="20"/>
        <v/>
      </c>
      <c r="EI100" s="24">
        <v>91</v>
      </c>
      <c r="EJ100" s="22" t="str">
        <f t="shared" si="16"/>
        <v xml:space="preserve"> </v>
      </c>
      <c r="EK100" s="22" t="str">
        <f t="shared" si="17"/>
        <v xml:space="preserve"> </v>
      </c>
      <c r="EL100" s="24" t="e">
        <f t="shared" si="15"/>
        <v>#N/A</v>
      </c>
      <c r="EM100" s="24" t="e">
        <f t="shared" si="14"/>
        <v>#N/A</v>
      </c>
    </row>
    <row r="101" spans="1:145" x14ac:dyDescent="0.2">
      <c r="A101" s="62">
        <v>58</v>
      </c>
      <c r="B101" s="62" t="str">
        <f>IF(ISNUMBER(Activities!I101)=TRUE,Activities!I101," ")</f>
        <v xml:space="preserve"> </v>
      </c>
      <c r="C101" s="62" t="str">
        <f>IF(OR(ISNUMBER(Activities!G101)=TRUE,ISNUMBER(Activities!H101)=TRUE),SUM(Activities!G101:H101)," ")</f>
        <v xml:space="preserve"> </v>
      </c>
      <c r="D101" s="63">
        <f>Activities!B101</f>
        <v>0</v>
      </c>
      <c r="E101" s="54"/>
      <c r="F101" s="54"/>
      <c r="G101" s="54"/>
      <c r="H101" s="54"/>
      <c r="I101" s="68"/>
      <c r="J101" s="54"/>
      <c r="K101" s="54"/>
      <c r="L101" s="54"/>
      <c r="M101" s="54"/>
      <c r="N101" s="68"/>
      <c r="O101" s="54"/>
      <c r="P101" s="54"/>
      <c r="Q101" s="54"/>
      <c r="R101" s="54"/>
      <c r="S101" s="68"/>
      <c r="T101" s="54"/>
      <c r="U101" s="54"/>
      <c r="V101" s="54"/>
      <c r="W101" s="54"/>
      <c r="X101" s="68"/>
      <c r="Y101" s="54"/>
      <c r="Z101" s="54"/>
      <c r="AA101" s="54"/>
      <c r="AB101" s="54"/>
      <c r="AC101" s="68"/>
      <c r="AD101" s="54"/>
      <c r="AE101" s="54"/>
      <c r="AF101" s="54"/>
      <c r="AG101" s="54"/>
      <c r="AH101" s="68"/>
      <c r="AI101" s="54"/>
      <c r="AJ101" s="54"/>
      <c r="AK101" s="54"/>
      <c r="AL101" s="54"/>
      <c r="AM101" s="68"/>
      <c r="AN101" s="54"/>
      <c r="AO101" s="54"/>
      <c r="AP101" s="54"/>
      <c r="AQ101" s="54"/>
      <c r="AR101" s="68"/>
      <c r="AS101" s="54"/>
      <c r="AT101" s="54"/>
      <c r="AU101" s="54"/>
      <c r="AV101" s="54"/>
      <c r="AW101" s="68"/>
      <c r="AX101" s="54"/>
      <c r="AY101" s="54"/>
      <c r="AZ101" s="54"/>
      <c r="BA101" s="54"/>
      <c r="BB101" s="68"/>
      <c r="BC101" s="54"/>
      <c r="BD101" s="54"/>
      <c r="BE101" s="54"/>
      <c r="BF101" s="54"/>
      <c r="BG101" s="68"/>
      <c r="BH101" s="54"/>
      <c r="BI101" s="54"/>
      <c r="BJ101" s="54"/>
      <c r="BK101" s="54"/>
      <c r="BL101" s="68"/>
      <c r="BM101" s="54"/>
      <c r="BN101" s="54"/>
      <c r="BO101" s="54"/>
      <c r="BP101" s="54"/>
      <c r="BQ101" s="68"/>
      <c r="BR101" s="54"/>
      <c r="BS101" s="54"/>
      <c r="BT101" s="54"/>
      <c r="BU101" s="54"/>
      <c r="BV101" s="68"/>
      <c r="BW101" s="54"/>
      <c r="BX101" s="54"/>
      <c r="BY101" s="54"/>
      <c r="BZ101" s="54"/>
      <c r="CA101" s="68"/>
      <c r="CB101" s="54"/>
      <c r="CC101" s="54"/>
      <c r="CD101" s="54"/>
      <c r="CE101" s="54"/>
      <c r="CF101" s="68"/>
      <c r="CG101" s="54"/>
      <c r="CH101" s="54"/>
      <c r="CI101" s="54"/>
      <c r="CJ101" s="54"/>
      <c r="CK101" s="68"/>
      <c r="CL101" s="54"/>
      <c r="CM101" s="54"/>
      <c r="CN101" s="54"/>
      <c r="CO101" s="54"/>
      <c r="CP101" s="68"/>
      <c r="CQ101" s="54"/>
      <c r="CR101" s="54"/>
      <c r="CS101" s="54"/>
      <c r="CT101" s="54"/>
      <c r="CU101" s="68"/>
      <c r="CV101" s="54"/>
      <c r="CW101" s="54"/>
      <c r="CX101" s="54"/>
      <c r="CY101" s="54"/>
      <c r="CZ101" s="68"/>
      <c r="DA101" s="54"/>
      <c r="DB101" s="54"/>
      <c r="DC101" s="54"/>
      <c r="DD101" s="54"/>
      <c r="DE101" s="68"/>
      <c r="DF101" s="54"/>
      <c r="DG101" s="54"/>
      <c r="DH101" s="54"/>
      <c r="DI101" s="54"/>
      <c r="DJ101" s="68"/>
      <c r="DK101" s="54"/>
      <c r="DL101" s="54"/>
      <c r="DM101" s="54"/>
      <c r="DN101" s="54"/>
      <c r="DO101" s="68"/>
      <c r="DP101" s="54"/>
      <c r="DQ101" s="54"/>
      <c r="DR101" s="54"/>
      <c r="DS101" s="54"/>
      <c r="DT101" s="68"/>
      <c r="DU101" s="54"/>
      <c r="DV101" s="54"/>
      <c r="DW101" s="54"/>
      <c r="DX101" s="54"/>
      <c r="DY101" s="68"/>
      <c r="DZ101" s="54"/>
      <c r="EA101" s="54"/>
      <c r="EB101" s="54"/>
      <c r="EC101" s="69"/>
      <c r="ED101" s="65"/>
      <c r="EE101"/>
      <c r="EF101" s="70" t="str">
        <f t="shared" si="21"/>
        <v/>
      </c>
      <c r="EG101" s="67" t="str">
        <f t="shared" si="20"/>
        <v/>
      </c>
      <c r="EI101" s="24">
        <v>92</v>
      </c>
      <c r="EJ101" s="22" t="str">
        <f t="shared" si="16"/>
        <v xml:space="preserve"> </v>
      </c>
      <c r="EK101" s="22" t="str">
        <f t="shared" si="17"/>
        <v xml:space="preserve"> </v>
      </c>
      <c r="EL101" s="24" t="e">
        <f t="shared" si="15"/>
        <v>#N/A</v>
      </c>
      <c r="EM101" s="24" t="e">
        <f t="shared" si="14"/>
        <v>#N/A</v>
      </c>
    </row>
    <row r="102" spans="1:145" x14ac:dyDescent="0.2">
      <c r="A102" s="62">
        <v>59</v>
      </c>
      <c r="B102" s="62" t="str">
        <f>IF(ISNUMBER(Activities!I102)=TRUE,Activities!I102," ")</f>
        <v xml:space="preserve"> </v>
      </c>
      <c r="C102" s="62" t="str">
        <f>IF(OR(ISNUMBER(Activities!G102)=TRUE,ISNUMBER(Activities!H102)=TRUE),SUM(Activities!G102:H102)," ")</f>
        <v xml:space="preserve"> </v>
      </c>
      <c r="D102" s="63">
        <f>Activities!B102</f>
        <v>0</v>
      </c>
      <c r="E102" s="54"/>
      <c r="F102" s="54"/>
      <c r="G102" s="54"/>
      <c r="H102" s="54"/>
      <c r="I102" s="68"/>
      <c r="J102" s="54"/>
      <c r="K102" s="54"/>
      <c r="L102" s="54"/>
      <c r="M102" s="54"/>
      <c r="N102" s="68"/>
      <c r="O102" s="54"/>
      <c r="P102" s="54"/>
      <c r="Q102" s="54"/>
      <c r="R102" s="54"/>
      <c r="S102" s="68"/>
      <c r="T102" s="54"/>
      <c r="U102" s="54"/>
      <c r="V102" s="54"/>
      <c r="W102" s="54"/>
      <c r="X102" s="68"/>
      <c r="Y102" s="54"/>
      <c r="Z102" s="54"/>
      <c r="AA102" s="54"/>
      <c r="AB102" s="54"/>
      <c r="AC102" s="68"/>
      <c r="AD102" s="54"/>
      <c r="AE102" s="54"/>
      <c r="AF102" s="54"/>
      <c r="AG102" s="54"/>
      <c r="AH102" s="68"/>
      <c r="AI102" s="54"/>
      <c r="AJ102" s="54"/>
      <c r="AK102" s="54"/>
      <c r="AL102" s="54"/>
      <c r="AM102" s="68"/>
      <c r="AN102" s="54"/>
      <c r="AO102" s="54"/>
      <c r="AP102" s="54"/>
      <c r="AQ102" s="54"/>
      <c r="AR102" s="68"/>
      <c r="AS102" s="54"/>
      <c r="AT102" s="54"/>
      <c r="AU102" s="54"/>
      <c r="AV102" s="54"/>
      <c r="AW102" s="68"/>
      <c r="AX102" s="54"/>
      <c r="AY102" s="54"/>
      <c r="AZ102" s="54"/>
      <c r="BA102" s="54"/>
      <c r="BB102" s="68"/>
      <c r="BC102" s="54"/>
      <c r="BD102" s="54"/>
      <c r="BE102" s="54"/>
      <c r="BF102" s="54"/>
      <c r="BG102" s="68"/>
      <c r="BH102" s="54"/>
      <c r="BI102" s="54"/>
      <c r="BJ102" s="54"/>
      <c r="BK102" s="54"/>
      <c r="BL102" s="68"/>
      <c r="BM102" s="54"/>
      <c r="BN102" s="54"/>
      <c r="BO102" s="54"/>
      <c r="BP102" s="54"/>
      <c r="BQ102" s="68"/>
      <c r="BR102" s="54"/>
      <c r="BS102" s="54"/>
      <c r="BT102" s="54"/>
      <c r="BU102" s="54"/>
      <c r="BV102" s="68"/>
      <c r="BW102" s="54"/>
      <c r="BX102" s="54"/>
      <c r="BY102" s="54"/>
      <c r="BZ102" s="54"/>
      <c r="CA102" s="68"/>
      <c r="CB102" s="54"/>
      <c r="CC102" s="54"/>
      <c r="CD102" s="54"/>
      <c r="CE102" s="54"/>
      <c r="CF102" s="68"/>
      <c r="CG102" s="54"/>
      <c r="CH102" s="54"/>
      <c r="CI102" s="54"/>
      <c r="CJ102" s="54"/>
      <c r="CK102" s="68"/>
      <c r="CL102" s="54"/>
      <c r="CM102" s="54"/>
      <c r="CN102" s="54"/>
      <c r="CO102" s="54"/>
      <c r="CP102" s="68"/>
      <c r="CQ102" s="54"/>
      <c r="CR102" s="54"/>
      <c r="CS102" s="54"/>
      <c r="CT102" s="54"/>
      <c r="CU102" s="68"/>
      <c r="CV102" s="54"/>
      <c r="CW102" s="54"/>
      <c r="CX102" s="54"/>
      <c r="CY102" s="54"/>
      <c r="CZ102" s="68"/>
      <c r="DA102" s="54"/>
      <c r="DB102" s="54"/>
      <c r="DC102" s="54"/>
      <c r="DD102" s="54"/>
      <c r="DE102" s="68"/>
      <c r="DF102" s="54"/>
      <c r="DG102" s="54"/>
      <c r="DH102" s="54"/>
      <c r="DI102" s="54"/>
      <c r="DJ102" s="68"/>
      <c r="DK102" s="54"/>
      <c r="DL102" s="54"/>
      <c r="DM102" s="54"/>
      <c r="DN102" s="54"/>
      <c r="DO102" s="68"/>
      <c r="DP102" s="54"/>
      <c r="DQ102" s="54"/>
      <c r="DR102" s="54"/>
      <c r="DS102" s="54"/>
      <c r="DT102" s="68"/>
      <c r="DU102" s="54"/>
      <c r="DV102" s="54"/>
      <c r="DW102" s="54"/>
      <c r="DX102" s="54"/>
      <c r="DY102" s="68"/>
      <c r="DZ102" s="54"/>
      <c r="EA102" s="54"/>
      <c r="EB102" s="54"/>
      <c r="EC102" s="69"/>
      <c r="ED102" s="65"/>
      <c r="EE102"/>
      <c r="EF102" s="70" t="str">
        <f t="shared" si="21"/>
        <v/>
      </c>
      <c r="EG102" s="67" t="str">
        <f t="shared" si="20"/>
        <v/>
      </c>
      <c r="EI102" s="24">
        <v>93</v>
      </c>
      <c r="EJ102" s="22" t="str">
        <f t="shared" si="16"/>
        <v xml:space="preserve"> </v>
      </c>
      <c r="EK102" s="22" t="str">
        <f t="shared" si="17"/>
        <v xml:space="preserve"> </v>
      </c>
      <c r="EL102" s="24" t="e">
        <f t="shared" si="15"/>
        <v>#N/A</v>
      </c>
      <c r="EM102" s="24" t="e">
        <f t="shared" si="14"/>
        <v>#N/A</v>
      </c>
    </row>
    <row r="103" spans="1:145" x14ac:dyDescent="0.2">
      <c r="A103" s="62">
        <v>60</v>
      </c>
      <c r="B103" s="62" t="str">
        <f>IF(ISNUMBER(Activities!I103)=TRUE,Activities!I103," ")</f>
        <v xml:space="preserve"> </v>
      </c>
      <c r="C103" s="62" t="str">
        <f>IF(OR(ISNUMBER(Activities!G103)=TRUE,ISNUMBER(Activities!H103)=TRUE),SUM(Activities!G103:H103)," ")</f>
        <v xml:space="preserve"> </v>
      </c>
      <c r="D103" s="63">
        <f>Activities!B103</f>
        <v>0</v>
      </c>
      <c r="E103" s="54"/>
      <c r="F103" s="54"/>
      <c r="G103" s="54"/>
      <c r="H103" s="54"/>
      <c r="I103" s="68"/>
      <c r="J103" s="54"/>
      <c r="K103" s="54"/>
      <c r="L103" s="54"/>
      <c r="M103" s="54"/>
      <c r="N103" s="68"/>
      <c r="O103" s="54"/>
      <c r="P103" s="54"/>
      <c r="Q103" s="54"/>
      <c r="R103" s="54"/>
      <c r="S103" s="68"/>
      <c r="T103" s="54"/>
      <c r="U103" s="54"/>
      <c r="V103" s="54"/>
      <c r="W103" s="54"/>
      <c r="X103" s="68"/>
      <c r="Y103" s="54"/>
      <c r="Z103" s="54"/>
      <c r="AA103" s="54"/>
      <c r="AB103" s="54"/>
      <c r="AC103" s="68"/>
      <c r="AD103" s="54"/>
      <c r="AE103" s="54"/>
      <c r="AF103" s="54"/>
      <c r="AG103" s="54"/>
      <c r="AH103" s="68"/>
      <c r="AI103" s="54"/>
      <c r="AJ103" s="54"/>
      <c r="AK103" s="54"/>
      <c r="AL103" s="54"/>
      <c r="AM103" s="68"/>
      <c r="AN103" s="54"/>
      <c r="AO103" s="54"/>
      <c r="AP103" s="54"/>
      <c r="AQ103" s="54"/>
      <c r="AR103" s="68"/>
      <c r="AS103" s="54"/>
      <c r="AT103" s="54"/>
      <c r="AU103" s="54"/>
      <c r="AV103" s="54"/>
      <c r="AW103" s="68"/>
      <c r="AX103" s="54"/>
      <c r="AY103" s="54"/>
      <c r="AZ103" s="54"/>
      <c r="BA103" s="54"/>
      <c r="BB103" s="68"/>
      <c r="BC103" s="54"/>
      <c r="BD103" s="54"/>
      <c r="BE103" s="54"/>
      <c r="BF103" s="54"/>
      <c r="BG103" s="68"/>
      <c r="BH103" s="54"/>
      <c r="BI103" s="54"/>
      <c r="BJ103" s="54"/>
      <c r="BK103" s="54"/>
      <c r="BL103" s="68"/>
      <c r="BM103" s="54"/>
      <c r="BN103" s="54"/>
      <c r="BO103" s="54"/>
      <c r="BP103" s="54"/>
      <c r="BQ103" s="68"/>
      <c r="BR103" s="54"/>
      <c r="BS103" s="54"/>
      <c r="BT103" s="54"/>
      <c r="BU103" s="54"/>
      <c r="BV103" s="68"/>
      <c r="BW103" s="54"/>
      <c r="BX103" s="54"/>
      <c r="BY103" s="54"/>
      <c r="BZ103" s="54"/>
      <c r="CA103" s="68"/>
      <c r="CB103" s="54"/>
      <c r="CC103" s="54"/>
      <c r="CD103" s="54"/>
      <c r="CE103" s="54"/>
      <c r="CF103" s="68"/>
      <c r="CG103" s="54"/>
      <c r="CH103" s="54"/>
      <c r="CI103" s="54"/>
      <c r="CJ103" s="54"/>
      <c r="CK103" s="68"/>
      <c r="CL103" s="54"/>
      <c r="CM103" s="54"/>
      <c r="CN103" s="54"/>
      <c r="CO103" s="54"/>
      <c r="CP103" s="68"/>
      <c r="CQ103" s="54"/>
      <c r="CR103" s="54"/>
      <c r="CS103" s="54"/>
      <c r="CT103" s="54"/>
      <c r="CU103" s="68"/>
      <c r="CV103" s="54"/>
      <c r="CW103" s="54"/>
      <c r="CX103" s="54"/>
      <c r="CY103" s="54"/>
      <c r="CZ103" s="68"/>
      <c r="DA103" s="54"/>
      <c r="DB103" s="54"/>
      <c r="DC103" s="54"/>
      <c r="DD103" s="54"/>
      <c r="DE103" s="68"/>
      <c r="DF103" s="54"/>
      <c r="DG103" s="54"/>
      <c r="DH103" s="54"/>
      <c r="DI103" s="54"/>
      <c r="DJ103" s="68"/>
      <c r="DK103" s="54"/>
      <c r="DL103" s="54"/>
      <c r="DM103" s="54"/>
      <c r="DN103" s="54"/>
      <c r="DO103" s="68"/>
      <c r="DP103" s="54"/>
      <c r="DQ103" s="54"/>
      <c r="DR103" s="54"/>
      <c r="DS103" s="54"/>
      <c r="DT103" s="68"/>
      <c r="DU103" s="54"/>
      <c r="DV103" s="54"/>
      <c r="DW103" s="54"/>
      <c r="DX103" s="54"/>
      <c r="DY103" s="68"/>
      <c r="DZ103" s="54"/>
      <c r="EA103" s="54"/>
      <c r="EB103" s="54"/>
      <c r="EC103" s="69"/>
      <c r="ED103" s="65"/>
      <c r="EE103"/>
      <c r="EF103" s="70" t="str">
        <f t="shared" si="21"/>
        <v/>
      </c>
      <c r="EG103" s="67" t="str">
        <f t="shared" si="20"/>
        <v/>
      </c>
      <c r="EI103" s="24">
        <v>94</v>
      </c>
      <c r="EJ103" s="22" t="str">
        <f t="shared" si="16"/>
        <v xml:space="preserve"> </v>
      </c>
      <c r="EK103" s="22" t="str">
        <f t="shared" si="17"/>
        <v xml:space="preserve"> </v>
      </c>
      <c r="EL103" s="24" t="e">
        <f t="shared" si="15"/>
        <v>#N/A</v>
      </c>
      <c r="EM103" s="24" t="e">
        <f t="shared" si="14"/>
        <v>#N/A</v>
      </c>
    </row>
    <row r="104" spans="1:145" x14ac:dyDescent="0.2">
      <c r="A104" s="62">
        <v>61</v>
      </c>
      <c r="B104" s="62" t="str">
        <f>IF(ISNUMBER(Activities!I104)=TRUE,Activities!I104," ")</f>
        <v xml:space="preserve"> </v>
      </c>
      <c r="C104" s="62" t="str">
        <f>IF(OR(ISNUMBER(Activities!G104)=TRUE,ISNUMBER(Activities!H104)=TRUE),SUM(Activities!G104:H104)," ")</f>
        <v xml:space="preserve"> </v>
      </c>
      <c r="D104" s="63">
        <f>Activities!B104</f>
        <v>0</v>
      </c>
      <c r="E104" s="54"/>
      <c r="F104" s="54"/>
      <c r="G104" s="54"/>
      <c r="H104" s="54"/>
      <c r="I104" s="68"/>
      <c r="J104" s="54"/>
      <c r="K104" s="54"/>
      <c r="L104" s="54"/>
      <c r="M104" s="54"/>
      <c r="N104" s="68"/>
      <c r="O104" s="54"/>
      <c r="P104" s="54"/>
      <c r="Q104" s="54"/>
      <c r="R104" s="54"/>
      <c r="S104" s="68"/>
      <c r="T104" s="54"/>
      <c r="U104" s="54"/>
      <c r="V104" s="54"/>
      <c r="W104" s="54"/>
      <c r="X104" s="68"/>
      <c r="Y104" s="54"/>
      <c r="Z104" s="54"/>
      <c r="AA104" s="54"/>
      <c r="AB104" s="54"/>
      <c r="AC104" s="68"/>
      <c r="AD104" s="54"/>
      <c r="AE104" s="54"/>
      <c r="AF104" s="54"/>
      <c r="AG104" s="54"/>
      <c r="AH104" s="68"/>
      <c r="AI104" s="54"/>
      <c r="AJ104" s="54"/>
      <c r="AK104" s="54"/>
      <c r="AL104" s="54"/>
      <c r="AM104" s="68"/>
      <c r="AN104" s="54"/>
      <c r="AO104" s="54"/>
      <c r="AP104" s="54"/>
      <c r="AQ104" s="54"/>
      <c r="AR104" s="68"/>
      <c r="AS104" s="54"/>
      <c r="AT104" s="54"/>
      <c r="AU104" s="54"/>
      <c r="AV104" s="54"/>
      <c r="AW104" s="68"/>
      <c r="AX104" s="54"/>
      <c r="AY104" s="54"/>
      <c r="AZ104" s="54"/>
      <c r="BA104" s="54"/>
      <c r="BB104" s="68"/>
      <c r="BC104" s="54"/>
      <c r="BD104" s="54"/>
      <c r="BE104" s="54"/>
      <c r="BF104" s="54"/>
      <c r="BG104" s="68"/>
      <c r="BH104" s="54"/>
      <c r="BI104" s="54"/>
      <c r="BJ104" s="54"/>
      <c r="BK104" s="54"/>
      <c r="BL104" s="68"/>
      <c r="BM104" s="54"/>
      <c r="BN104" s="54"/>
      <c r="BO104" s="54"/>
      <c r="BP104" s="54"/>
      <c r="BQ104" s="68"/>
      <c r="BR104" s="54"/>
      <c r="BS104" s="54"/>
      <c r="BT104" s="54"/>
      <c r="BU104" s="54"/>
      <c r="BV104" s="68"/>
      <c r="BW104" s="54"/>
      <c r="BX104" s="54"/>
      <c r="BY104" s="54"/>
      <c r="BZ104" s="54"/>
      <c r="CA104" s="68"/>
      <c r="CB104" s="54"/>
      <c r="CC104" s="54"/>
      <c r="CD104" s="54"/>
      <c r="CE104" s="54"/>
      <c r="CF104" s="68"/>
      <c r="CG104" s="54"/>
      <c r="CH104" s="54"/>
      <c r="CI104" s="54"/>
      <c r="CJ104" s="54"/>
      <c r="CK104" s="68"/>
      <c r="CL104" s="54"/>
      <c r="CM104" s="54"/>
      <c r="CN104" s="54"/>
      <c r="CO104" s="54"/>
      <c r="CP104" s="68"/>
      <c r="CQ104" s="54"/>
      <c r="CR104" s="54"/>
      <c r="CS104" s="54"/>
      <c r="CT104" s="54"/>
      <c r="CU104" s="68"/>
      <c r="CV104" s="54"/>
      <c r="CW104" s="54"/>
      <c r="CX104" s="54"/>
      <c r="CY104" s="54"/>
      <c r="CZ104" s="68"/>
      <c r="DA104" s="54"/>
      <c r="DB104" s="54"/>
      <c r="DC104" s="54"/>
      <c r="DD104" s="54"/>
      <c r="DE104" s="68"/>
      <c r="DF104" s="54"/>
      <c r="DG104" s="54"/>
      <c r="DH104" s="54"/>
      <c r="DI104" s="54"/>
      <c r="DJ104" s="68"/>
      <c r="DK104" s="54"/>
      <c r="DL104" s="54"/>
      <c r="DM104" s="54"/>
      <c r="DN104" s="54"/>
      <c r="DO104" s="68"/>
      <c r="DP104" s="54"/>
      <c r="DQ104" s="54"/>
      <c r="DR104" s="54"/>
      <c r="DS104" s="54"/>
      <c r="DT104" s="68"/>
      <c r="DU104" s="54"/>
      <c r="DV104" s="54"/>
      <c r="DW104" s="54"/>
      <c r="DX104" s="54"/>
      <c r="DY104" s="68"/>
      <c r="DZ104" s="54"/>
      <c r="EA104" s="54"/>
      <c r="EB104" s="54"/>
      <c r="EC104" s="69"/>
      <c r="ED104" s="65"/>
      <c r="EE104"/>
      <c r="EF104" s="70" t="str">
        <f t="shared" si="21"/>
        <v/>
      </c>
      <c r="EG104" s="67" t="str">
        <f t="shared" si="20"/>
        <v/>
      </c>
      <c r="EI104" s="24">
        <v>95</v>
      </c>
      <c r="EJ104" s="22" t="str">
        <f t="shared" si="16"/>
        <v xml:space="preserve"> </v>
      </c>
      <c r="EK104" s="22" t="str">
        <f t="shared" si="17"/>
        <v xml:space="preserve"> </v>
      </c>
      <c r="EL104" s="24" t="e">
        <f t="shared" si="15"/>
        <v>#N/A</v>
      </c>
      <c r="EM104" s="24" t="e">
        <f t="shared" si="14"/>
        <v>#N/A</v>
      </c>
    </row>
    <row r="105" spans="1:145" x14ac:dyDescent="0.2">
      <c r="A105" s="62">
        <v>62</v>
      </c>
      <c r="B105" s="62" t="str">
        <f>IF(ISNUMBER(Activities!I105)=TRUE,Activities!I105," ")</f>
        <v xml:space="preserve"> </v>
      </c>
      <c r="C105" s="62" t="str">
        <f>IF(OR(ISNUMBER(Activities!G105)=TRUE,ISNUMBER(Activities!H105)=TRUE),SUM(Activities!G105:H105)," ")</f>
        <v xml:space="preserve"> </v>
      </c>
      <c r="D105" s="63">
        <f>Activities!B105</f>
        <v>0</v>
      </c>
      <c r="E105" s="54"/>
      <c r="F105" s="54"/>
      <c r="G105" s="54"/>
      <c r="H105" s="54"/>
      <c r="I105" s="68"/>
      <c r="J105" s="54"/>
      <c r="K105" s="54"/>
      <c r="L105" s="54"/>
      <c r="M105" s="54"/>
      <c r="N105" s="68"/>
      <c r="O105" s="54"/>
      <c r="P105" s="54"/>
      <c r="Q105" s="54"/>
      <c r="R105" s="54"/>
      <c r="S105" s="68"/>
      <c r="T105" s="54"/>
      <c r="U105" s="54"/>
      <c r="V105" s="54"/>
      <c r="W105" s="54"/>
      <c r="X105" s="68"/>
      <c r="Y105" s="54"/>
      <c r="Z105" s="54"/>
      <c r="AA105" s="54"/>
      <c r="AB105" s="54"/>
      <c r="AC105" s="68"/>
      <c r="AD105" s="54"/>
      <c r="AE105" s="54"/>
      <c r="AF105" s="54"/>
      <c r="AG105" s="54"/>
      <c r="AH105" s="68"/>
      <c r="AI105" s="54"/>
      <c r="AJ105" s="54"/>
      <c r="AK105" s="54"/>
      <c r="AL105" s="54"/>
      <c r="AM105" s="68"/>
      <c r="AN105" s="54"/>
      <c r="AO105" s="54"/>
      <c r="AP105" s="54"/>
      <c r="AQ105" s="54"/>
      <c r="AR105" s="68"/>
      <c r="AS105" s="54"/>
      <c r="AT105" s="54"/>
      <c r="AU105" s="54"/>
      <c r="AV105" s="54"/>
      <c r="AW105" s="68"/>
      <c r="AX105" s="54"/>
      <c r="AY105" s="54"/>
      <c r="AZ105" s="54"/>
      <c r="BA105" s="54"/>
      <c r="BB105" s="68"/>
      <c r="BC105" s="54"/>
      <c r="BD105" s="54"/>
      <c r="BE105" s="54"/>
      <c r="BF105" s="54"/>
      <c r="BG105" s="68"/>
      <c r="BH105" s="54"/>
      <c r="BI105" s="54"/>
      <c r="BJ105" s="54"/>
      <c r="BK105" s="54"/>
      <c r="BL105" s="68"/>
      <c r="BM105" s="54"/>
      <c r="BN105" s="54"/>
      <c r="BO105" s="54"/>
      <c r="BP105" s="54"/>
      <c r="BQ105" s="68"/>
      <c r="BR105" s="54"/>
      <c r="BS105" s="54"/>
      <c r="BT105" s="54"/>
      <c r="BU105" s="54"/>
      <c r="BV105" s="68"/>
      <c r="BW105" s="54"/>
      <c r="BX105" s="54"/>
      <c r="BY105" s="54"/>
      <c r="BZ105" s="54"/>
      <c r="CA105" s="68"/>
      <c r="CB105" s="54"/>
      <c r="CC105" s="54"/>
      <c r="CD105" s="54"/>
      <c r="CE105" s="54"/>
      <c r="CF105" s="68"/>
      <c r="CG105" s="54"/>
      <c r="CH105" s="54"/>
      <c r="CI105" s="54"/>
      <c r="CJ105" s="54"/>
      <c r="CK105" s="68"/>
      <c r="CL105" s="54"/>
      <c r="CM105" s="54"/>
      <c r="CN105" s="54"/>
      <c r="CO105" s="54"/>
      <c r="CP105" s="68"/>
      <c r="CQ105" s="54"/>
      <c r="CR105" s="54"/>
      <c r="CS105" s="54"/>
      <c r="CT105" s="54"/>
      <c r="CU105" s="68"/>
      <c r="CV105" s="54"/>
      <c r="CW105" s="54"/>
      <c r="CX105" s="54"/>
      <c r="CY105" s="54"/>
      <c r="CZ105" s="68"/>
      <c r="DA105" s="54"/>
      <c r="DB105" s="54"/>
      <c r="DC105" s="54"/>
      <c r="DD105" s="54"/>
      <c r="DE105" s="68"/>
      <c r="DF105" s="54"/>
      <c r="DG105" s="54"/>
      <c r="DH105" s="54"/>
      <c r="DI105" s="54"/>
      <c r="DJ105" s="68"/>
      <c r="DK105" s="54"/>
      <c r="DL105" s="54"/>
      <c r="DM105" s="54"/>
      <c r="DN105" s="54"/>
      <c r="DO105" s="68"/>
      <c r="DP105" s="54"/>
      <c r="DQ105" s="54"/>
      <c r="DR105" s="54"/>
      <c r="DS105" s="54"/>
      <c r="DT105" s="68"/>
      <c r="DU105" s="54"/>
      <c r="DV105" s="54"/>
      <c r="DW105" s="54"/>
      <c r="DX105" s="54"/>
      <c r="DY105" s="68"/>
      <c r="DZ105" s="54"/>
      <c r="EA105" s="54"/>
      <c r="EB105" s="54"/>
      <c r="EC105" s="69"/>
      <c r="ED105" s="65"/>
      <c r="EE105"/>
      <c r="EF105" s="70" t="str">
        <f t="shared" si="21"/>
        <v/>
      </c>
      <c r="EG105" s="67" t="str">
        <f t="shared" si="20"/>
        <v/>
      </c>
      <c r="EI105" s="24">
        <v>96</v>
      </c>
      <c r="EJ105" s="22" t="str">
        <f t="shared" si="16"/>
        <v xml:space="preserve"> </v>
      </c>
      <c r="EK105" s="22" t="str">
        <f t="shared" si="17"/>
        <v xml:space="preserve"> </v>
      </c>
      <c r="EL105" s="24" t="e">
        <f t="shared" si="15"/>
        <v>#N/A</v>
      </c>
      <c r="EM105" s="24" t="e">
        <f t="shared" si="14"/>
        <v>#N/A</v>
      </c>
    </row>
    <row r="106" spans="1:145" x14ac:dyDescent="0.2">
      <c r="A106" s="62">
        <v>63</v>
      </c>
      <c r="B106" s="62" t="str">
        <f>IF(ISNUMBER(Activities!I106)=TRUE,Activities!I106," ")</f>
        <v xml:space="preserve"> </v>
      </c>
      <c r="C106" s="62" t="str">
        <f>IF(OR(ISNUMBER(Activities!G106)=TRUE,ISNUMBER(Activities!H106)=TRUE),SUM(Activities!G106:H106)," ")</f>
        <v xml:space="preserve"> </v>
      </c>
      <c r="D106" s="63">
        <f>Activities!B106</f>
        <v>0</v>
      </c>
      <c r="E106" s="54"/>
      <c r="F106" s="54"/>
      <c r="G106" s="54"/>
      <c r="H106" s="54"/>
      <c r="I106" s="68"/>
      <c r="J106" s="54"/>
      <c r="K106" s="54"/>
      <c r="L106" s="54"/>
      <c r="M106" s="54"/>
      <c r="N106" s="68"/>
      <c r="O106" s="54"/>
      <c r="P106" s="54"/>
      <c r="Q106" s="54"/>
      <c r="R106" s="54"/>
      <c r="S106" s="68"/>
      <c r="T106" s="54"/>
      <c r="U106" s="54"/>
      <c r="V106" s="54"/>
      <c r="W106" s="54"/>
      <c r="X106" s="68"/>
      <c r="Y106" s="54"/>
      <c r="Z106" s="54"/>
      <c r="AA106" s="54"/>
      <c r="AB106" s="54"/>
      <c r="AC106" s="68"/>
      <c r="AD106" s="54"/>
      <c r="AE106" s="54"/>
      <c r="AF106" s="54"/>
      <c r="AG106" s="54"/>
      <c r="AH106" s="68"/>
      <c r="AI106" s="54"/>
      <c r="AJ106" s="54"/>
      <c r="AK106" s="54"/>
      <c r="AL106" s="54"/>
      <c r="AM106" s="68"/>
      <c r="AN106" s="54"/>
      <c r="AO106" s="54"/>
      <c r="AP106" s="54"/>
      <c r="AQ106" s="54"/>
      <c r="AR106" s="68"/>
      <c r="AS106" s="54"/>
      <c r="AT106" s="54"/>
      <c r="AU106" s="54"/>
      <c r="AV106" s="54"/>
      <c r="AW106" s="68"/>
      <c r="AX106" s="54"/>
      <c r="AY106" s="54"/>
      <c r="AZ106" s="54"/>
      <c r="BA106" s="54"/>
      <c r="BB106" s="68"/>
      <c r="BC106" s="54"/>
      <c r="BD106" s="54"/>
      <c r="BE106" s="54"/>
      <c r="BF106" s="54"/>
      <c r="BG106" s="68"/>
      <c r="BH106" s="54"/>
      <c r="BI106" s="54"/>
      <c r="BJ106" s="54"/>
      <c r="BK106" s="54"/>
      <c r="BL106" s="68"/>
      <c r="BM106" s="54"/>
      <c r="BN106" s="54"/>
      <c r="BO106" s="54"/>
      <c r="BP106" s="54"/>
      <c r="BQ106" s="68"/>
      <c r="BR106" s="54"/>
      <c r="BS106" s="54"/>
      <c r="BT106" s="54"/>
      <c r="BU106" s="54"/>
      <c r="BV106" s="68"/>
      <c r="BW106" s="54"/>
      <c r="BX106" s="54"/>
      <c r="BY106" s="54"/>
      <c r="BZ106" s="54"/>
      <c r="CA106" s="68"/>
      <c r="CB106" s="54"/>
      <c r="CC106" s="54"/>
      <c r="CD106" s="54"/>
      <c r="CE106" s="54"/>
      <c r="CF106" s="68"/>
      <c r="CG106" s="54"/>
      <c r="CH106" s="54"/>
      <c r="CI106" s="54"/>
      <c r="CJ106" s="54"/>
      <c r="CK106" s="68"/>
      <c r="CL106" s="54"/>
      <c r="CM106" s="54"/>
      <c r="CN106" s="54"/>
      <c r="CO106" s="54"/>
      <c r="CP106" s="68"/>
      <c r="CQ106" s="54"/>
      <c r="CR106" s="54"/>
      <c r="CS106" s="54"/>
      <c r="CT106" s="54"/>
      <c r="CU106" s="68"/>
      <c r="CV106" s="54"/>
      <c r="CW106" s="54"/>
      <c r="CX106" s="54"/>
      <c r="CY106" s="54"/>
      <c r="CZ106" s="68"/>
      <c r="DA106" s="54"/>
      <c r="DB106" s="54"/>
      <c r="DC106" s="54"/>
      <c r="DD106" s="54"/>
      <c r="DE106" s="68"/>
      <c r="DF106" s="54"/>
      <c r="DG106" s="54"/>
      <c r="DH106" s="54"/>
      <c r="DI106" s="54"/>
      <c r="DJ106" s="68"/>
      <c r="DK106" s="54"/>
      <c r="DL106" s="54"/>
      <c r="DM106" s="54"/>
      <c r="DN106" s="54"/>
      <c r="DO106" s="68"/>
      <c r="DP106" s="54"/>
      <c r="DQ106" s="54"/>
      <c r="DR106" s="54"/>
      <c r="DS106" s="54"/>
      <c r="DT106" s="68"/>
      <c r="DU106" s="54"/>
      <c r="DV106" s="54"/>
      <c r="DW106" s="54"/>
      <c r="DX106" s="54"/>
      <c r="DY106" s="68"/>
      <c r="DZ106" s="54"/>
      <c r="EA106" s="54"/>
      <c r="EB106" s="54"/>
      <c r="EC106" s="69"/>
      <c r="ED106" s="65"/>
      <c r="EE106"/>
      <c r="EF106" s="70" t="str">
        <f t="shared" si="21"/>
        <v/>
      </c>
      <c r="EG106" s="67" t="str">
        <f t="shared" si="20"/>
        <v/>
      </c>
      <c r="EI106" s="24">
        <v>97</v>
      </c>
      <c r="EJ106" s="22" t="str">
        <f t="shared" si="16"/>
        <v xml:space="preserve"> </v>
      </c>
      <c r="EK106" s="22" t="str">
        <f t="shared" si="17"/>
        <v xml:space="preserve"> </v>
      </c>
      <c r="EL106" s="24" t="e">
        <f t="shared" si="15"/>
        <v>#N/A</v>
      </c>
      <c r="EM106" s="24" t="e">
        <f t="shared" si="14"/>
        <v>#N/A</v>
      </c>
    </row>
    <row r="107" spans="1:145" x14ac:dyDescent="0.2">
      <c r="A107" s="62">
        <v>64</v>
      </c>
      <c r="B107" s="62" t="str">
        <f>IF(ISNUMBER(Activities!I107)=TRUE,Activities!I107," ")</f>
        <v xml:space="preserve"> </v>
      </c>
      <c r="C107" s="62" t="str">
        <f>IF(OR(ISNUMBER(Activities!G107)=TRUE,ISNUMBER(Activities!H107)=TRUE),SUM(Activities!G107:H107)," ")</f>
        <v xml:space="preserve"> </v>
      </c>
      <c r="D107" s="63">
        <f>Activities!B107</f>
        <v>0</v>
      </c>
      <c r="E107" s="54"/>
      <c r="F107" s="54"/>
      <c r="G107" s="54"/>
      <c r="H107" s="54"/>
      <c r="I107" s="68"/>
      <c r="J107" s="54"/>
      <c r="K107" s="54"/>
      <c r="L107" s="54"/>
      <c r="M107" s="54"/>
      <c r="N107" s="68"/>
      <c r="O107" s="54"/>
      <c r="P107" s="54"/>
      <c r="Q107" s="54"/>
      <c r="R107" s="54"/>
      <c r="S107" s="68"/>
      <c r="T107" s="54"/>
      <c r="U107" s="54"/>
      <c r="V107" s="54"/>
      <c r="W107" s="54"/>
      <c r="X107" s="68"/>
      <c r="Y107" s="54"/>
      <c r="Z107" s="54"/>
      <c r="AA107" s="54"/>
      <c r="AB107" s="54"/>
      <c r="AC107" s="68"/>
      <c r="AD107" s="54"/>
      <c r="AE107" s="54"/>
      <c r="AF107" s="54"/>
      <c r="AG107" s="54"/>
      <c r="AH107" s="68"/>
      <c r="AI107" s="54"/>
      <c r="AJ107" s="54"/>
      <c r="AK107" s="54"/>
      <c r="AL107" s="54"/>
      <c r="AM107" s="68"/>
      <c r="AN107" s="54"/>
      <c r="AO107" s="54"/>
      <c r="AP107" s="54"/>
      <c r="AQ107" s="54"/>
      <c r="AR107" s="68"/>
      <c r="AS107" s="54"/>
      <c r="AT107" s="54"/>
      <c r="AU107" s="54"/>
      <c r="AV107" s="54"/>
      <c r="AW107" s="68"/>
      <c r="AX107" s="54"/>
      <c r="AY107" s="54"/>
      <c r="AZ107" s="54"/>
      <c r="BA107" s="54"/>
      <c r="BB107" s="68"/>
      <c r="BC107" s="54"/>
      <c r="BD107" s="54"/>
      <c r="BE107" s="54"/>
      <c r="BF107" s="54"/>
      <c r="BG107" s="68"/>
      <c r="BH107" s="54"/>
      <c r="BI107" s="54"/>
      <c r="BJ107" s="54"/>
      <c r="BK107" s="54"/>
      <c r="BL107" s="68"/>
      <c r="BM107" s="54"/>
      <c r="BN107" s="54"/>
      <c r="BO107" s="54"/>
      <c r="BP107" s="54"/>
      <c r="BQ107" s="68"/>
      <c r="BR107" s="54"/>
      <c r="BS107" s="54"/>
      <c r="BT107" s="54"/>
      <c r="BU107" s="54"/>
      <c r="BV107" s="68"/>
      <c r="BW107" s="54"/>
      <c r="BX107" s="54"/>
      <c r="BY107" s="54"/>
      <c r="BZ107" s="54"/>
      <c r="CA107" s="68"/>
      <c r="CB107" s="54"/>
      <c r="CC107" s="54"/>
      <c r="CD107" s="54"/>
      <c r="CE107" s="54"/>
      <c r="CF107" s="68"/>
      <c r="CG107" s="54"/>
      <c r="CH107" s="54"/>
      <c r="CI107" s="54"/>
      <c r="CJ107" s="54"/>
      <c r="CK107" s="68"/>
      <c r="CL107" s="54"/>
      <c r="CM107" s="54"/>
      <c r="CN107" s="54"/>
      <c r="CO107" s="54"/>
      <c r="CP107" s="68"/>
      <c r="CQ107" s="54"/>
      <c r="CR107" s="54"/>
      <c r="CS107" s="54"/>
      <c r="CT107" s="54"/>
      <c r="CU107" s="68"/>
      <c r="CV107" s="54"/>
      <c r="CW107" s="54"/>
      <c r="CX107" s="54"/>
      <c r="CY107" s="54"/>
      <c r="CZ107" s="68"/>
      <c r="DA107" s="54"/>
      <c r="DB107" s="54"/>
      <c r="DC107" s="54"/>
      <c r="DD107" s="54"/>
      <c r="DE107" s="68"/>
      <c r="DF107" s="54"/>
      <c r="DG107" s="54"/>
      <c r="DH107" s="54"/>
      <c r="DI107" s="54"/>
      <c r="DJ107" s="68"/>
      <c r="DK107" s="54"/>
      <c r="DL107" s="54"/>
      <c r="DM107" s="54"/>
      <c r="DN107" s="54"/>
      <c r="DO107" s="68"/>
      <c r="DP107" s="54"/>
      <c r="DQ107" s="54"/>
      <c r="DR107" s="54"/>
      <c r="DS107" s="54"/>
      <c r="DT107" s="68"/>
      <c r="DU107" s="54"/>
      <c r="DV107" s="54"/>
      <c r="DW107" s="54"/>
      <c r="DX107" s="54"/>
      <c r="DY107" s="68"/>
      <c r="DZ107" s="54"/>
      <c r="EA107" s="54"/>
      <c r="EB107" s="54"/>
      <c r="EC107" s="69"/>
      <c r="ED107" s="65"/>
      <c r="EE107"/>
      <c r="EF107" s="70" t="str">
        <f t="shared" si="21"/>
        <v/>
      </c>
      <c r="EG107" s="67" t="str">
        <f t="shared" si="20"/>
        <v/>
      </c>
      <c r="EI107" s="24">
        <v>98</v>
      </c>
      <c r="EJ107" s="22" t="str">
        <f t="shared" si="16"/>
        <v xml:space="preserve"> </v>
      </c>
      <c r="EK107" s="22" t="str">
        <f t="shared" si="17"/>
        <v xml:space="preserve"> </v>
      </c>
      <c r="EL107" s="24" t="e">
        <f t="shared" si="15"/>
        <v>#N/A</v>
      </c>
      <c r="EM107" s="24" t="e">
        <f t="shared" si="14"/>
        <v>#N/A</v>
      </c>
    </row>
    <row r="108" spans="1:145" x14ac:dyDescent="0.2">
      <c r="A108" s="62">
        <v>65</v>
      </c>
      <c r="B108" s="62" t="str">
        <f>IF(ISNUMBER(Activities!I108)=TRUE,Activities!I108," ")</f>
        <v xml:space="preserve"> </v>
      </c>
      <c r="C108" s="62" t="str">
        <f>IF(OR(ISNUMBER(Activities!G108)=TRUE,ISNUMBER(Activities!H108)=TRUE),SUM(Activities!G108:H108)," ")</f>
        <v xml:space="preserve"> </v>
      </c>
      <c r="D108" s="63">
        <f>Activities!B108</f>
        <v>0</v>
      </c>
      <c r="E108" s="54"/>
      <c r="F108" s="54"/>
      <c r="G108" s="54"/>
      <c r="H108" s="54"/>
      <c r="I108" s="68"/>
      <c r="J108" s="54"/>
      <c r="K108" s="54"/>
      <c r="L108" s="54"/>
      <c r="M108" s="54"/>
      <c r="N108" s="68"/>
      <c r="O108" s="54"/>
      <c r="P108" s="54"/>
      <c r="Q108" s="54"/>
      <c r="R108" s="54"/>
      <c r="S108" s="68"/>
      <c r="T108" s="54"/>
      <c r="U108" s="54"/>
      <c r="V108" s="54"/>
      <c r="W108" s="54"/>
      <c r="X108" s="68"/>
      <c r="Y108" s="54"/>
      <c r="Z108" s="54"/>
      <c r="AA108" s="54"/>
      <c r="AB108" s="54"/>
      <c r="AC108" s="68"/>
      <c r="AD108" s="54"/>
      <c r="AE108" s="54"/>
      <c r="AF108" s="54"/>
      <c r="AG108" s="54"/>
      <c r="AH108" s="68"/>
      <c r="AI108" s="54"/>
      <c r="AJ108" s="54"/>
      <c r="AK108" s="54"/>
      <c r="AL108" s="54"/>
      <c r="AM108" s="68"/>
      <c r="AN108" s="54"/>
      <c r="AO108" s="54"/>
      <c r="AP108" s="54"/>
      <c r="AQ108" s="54"/>
      <c r="AR108" s="68"/>
      <c r="AS108" s="54"/>
      <c r="AT108" s="54"/>
      <c r="AU108" s="54"/>
      <c r="AV108" s="54"/>
      <c r="AW108" s="68"/>
      <c r="AX108" s="54"/>
      <c r="AY108" s="54"/>
      <c r="AZ108" s="54"/>
      <c r="BA108" s="54"/>
      <c r="BB108" s="68"/>
      <c r="BC108" s="54"/>
      <c r="BD108" s="54"/>
      <c r="BE108" s="54"/>
      <c r="BF108" s="54"/>
      <c r="BG108" s="68"/>
      <c r="BH108" s="54"/>
      <c r="BI108" s="54"/>
      <c r="BJ108" s="54"/>
      <c r="BK108" s="54"/>
      <c r="BL108" s="68"/>
      <c r="BM108" s="54"/>
      <c r="BN108" s="54"/>
      <c r="BO108" s="54"/>
      <c r="BP108" s="54"/>
      <c r="BQ108" s="68"/>
      <c r="BR108" s="54"/>
      <c r="BS108" s="54"/>
      <c r="BT108" s="54"/>
      <c r="BU108" s="54"/>
      <c r="BV108" s="68"/>
      <c r="BW108" s="54"/>
      <c r="BX108" s="54"/>
      <c r="BY108" s="54"/>
      <c r="BZ108" s="54"/>
      <c r="CA108" s="68"/>
      <c r="CB108" s="54"/>
      <c r="CC108" s="54"/>
      <c r="CD108" s="54"/>
      <c r="CE108" s="54"/>
      <c r="CF108" s="68"/>
      <c r="CG108" s="54"/>
      <c r="CH108" s="54"/>
      <c r="CI108" s="54"/>
      <c r="CJ108" s="54"/>
      <c r="CK108" s="68"/>
      <c r="CL108" s="54"/>
      <c r="CM108" s="54"/>
      <c r="CN108" s="54"/>
      <c r="CO108" s="54"/>
      <c r="CP108" s="68"/>
      <c r="CQ108" s="54"/>
      <c r="CR108" s="54"/>
      <c r="CS108" s="54"/>
      <c r="CT108" s="54"/>
      <c r="CU108" s="68"/>
      <c r="CV108" s="54"/>
      <c r="CW108" s="54"/>
      <c r="CX108" s="54"/>
      <c r="CY108" s="54"/>
      <c r="CZ108" s="68"/>
      <c r="DA108" s="54"/>
      <c r="DB108" s="54"/>
      <c r="DC108" s="54"/>
      <c r="DD108" s="54"/>
      <c r="DE108" s="68"/>
      <c r="DF108" s="54"/>
      <c r="DG108" s="54"/>
      <c r="DH108" s="54"/>
      <c r="DI108" s="54"/>
      <c r="DJ108" s="68"/>
      <c r="DK108" s="54"/>
      <c r="DL108" s="54"/>
      <c r="DM108" s="54"/>
      <c r="DN108" s="54"/>
      <c r="DO108" s="68"/>
      <c r="DP108" s="54"/>
      <c r="DQ108" s="54"/>
      <c r="DR108" s="54"/>
      <c r="DS108" s="54"/>
      <c r="DT108" s="68"/>
      <c r="DU108" s="54"/>
      <c r="DV108" s="54"/>
      <c r="DW108" s="54"/>
      <c r="DX108" s="54"/>
      <c r="DY108" s="68"/>
      <c r="DZ108" s="54"/>
      <c r="EA108" s="54"/>
      <c r="EB108" s="54"/>
      <c r="EC108" s="69"/>
      <c r="ED108" s="65"/>
      <c r="EE108"/>
      <c r="EF108" s="70" t="str">
        <f t="shared" si="21"/>
        <v/>
      </c>
      <c r="EG108" s="67" t="str">
        <f t="shared" si="20"/>
        <v/>
      </c>
      <c r="EI108" s="24">
        <v>99</v>
      </c>
      <c r="EJ108" s="22" t="str">
        <f t="shared" si="16"/>
        <v xml:space="preserve"> </v>
      </c>
      <c r="EK108" s="22" t="str">
        <f t="shared" si="17"/>
        <v xml:space="preserve"> </v>
      </c>
      <c r="EL108" s="24" t="e">
        <f t="shared" si="15"/>
        <v>#N/A</v>
      </c>
      <c r="EM108" s="24" t="e">
        <f t="shared" si="14"/>
        <v>#N/A</v>
      </c>
    </row>
    <row r="109" spans="1:145" x14ac:dyDescent="0.2">
      <c r="A109" s="62">
        <v>66</v>
      </c>
      <c r="B109" s="62" t="str">
        <f>IF(ISNUMBER(Activities!I109)=TRUE,Activities!I109," ")</f>
        <v xml:space="preserve"> </v>
      </c>
      <c r="C109" s="62" t="str">
        <f>IF(OR(ISNUMBER(Activities!G109)=TRUE,ISNUMBER(Activities!H109)=TRUE),SUM(Activities!G109:H109)," ")</f>
        <v xml:space="preserve"> </v>
      </c>
      <c r="D109" s="63">
        <f>Activities!B109</f>
        <v>0</v>
      </c>
      <c r="E109" s="54"/>
      <c r="F109" s="54"/>
      <c r="G109" s="54"/>
      <c r="H109" s="54"/>
      <c r="I109" s="68"/>
      <c r="J109" s="54"/>
      <c r="K109" s="54"/>
      <c r="L109" s="54"/>
      <c r="M109" s="54"/>
      <c r="N109" s="68"/>
      <c r="O109" s="54"/>
      <c r="P109" s="54"/>
      <c r="Q109" s="54"/>
      <c r="R109" s="54"/>
      <c r="S109" s="68"/>
      <c r="T109" s="54"/>
      <c r="U109" s="54"/>
      <c r="V109" s="54"/>
      <c r="W109" s="54"/>
      <c r="X109" s="68"/>
      <c r="Y109" s="54"/>
      <c r="Z109" s="54"/>
      <c r="AA109" s="54"/>
      <c r="AB109" s="54"/>
      <c r="AC109" s="68"/>
      <c r="AD109" s="54"/>
      <c r="AE109" s="54"/>
      <c r="AF109" s="54"/>
      <c r="AG109" s="54"/>
      <c r="AH109" s="68"/>
      <c r="AI109" s="54"/>
      <c r="AJ109" s="54"/>
      <c r="AK109" s="54"/>
      <c r="AL109" s="54"/>
      <c r="AM109" s="68"/>
      <c r="AN109" s="54"/>
      <c r="AO109" s="54"/>
      <c r="AP109" s="54"/>
      <c r="AQ109" s="54"/>
      <c r="AR109" s="68"/>
      <c r="AS109" s="54"/>
      <c r="AT109" s="54"/>
      <c r="AU109" s="54"/>
      <c r="AV109" s="54"/>
      <c r="AW109" s="68"/>
      <c r="AX109" s="54"/>
      <c r="AY109" s="54"/>
      <c r="AZ109" s="54"/>
      <c r="BA109" s="54"/>
      <c r="BB109" s="68"/>
      <c r="BC109" s="54"/>
      <c r="BD109" s="54"/>
      <c r="BE109" s="54"/>
      <c r="BF109" s="54"/>
      <c r="BG109" s="68"/>
      <c r="BH109" s="54"/>
      <c r="BI109" s="54"/>
      <c r="BJ109" s="54"/>
      <c r="BK109" s="54"/>
      <c r="BL109" s="68"/>
      <c r="BM109" s="54"/>
      <c r="BN109" s="54"/>
      <c r="BO109" s="54"/>
      <c r="BP109" s="54"/>
      <c r="BQ109" s="68"/>
      <c r="BR109" s="54"/>
      <c r="BS109" s="54"/>
      <c r="BT109" s="54"/>
      <c r="BU109" s="54"/>
      <c r="BV109" s="68"/>
      <c r="BW109" s="54"/>
      <c r="BX109" s="54"/>
      <c r="BY109" s="54"/>
      <c r="BZ109" s="54"/>
      <c r="CA109" s="68"/>
      <c r="CB109" s="54"/>
      <c r="CC109" s="54"/>
      <c r="CD109" s="54"/>
      <c r="CE109" s="54"/>
      <c r="CF109" s="68"/>
      <c r="CG109" s="54"/>
      <c r="CH109" s="54"/>
      <c r="CI109" s="54"/>
      <c r="CJ109" s="54"/>
      <c r="CK109" s="68"/>
      <c r="CL109" s="54"/>
      <c r="CM109" s="54"/>
      <c r="CN109" s="54"/>
      <c r="CO109" s="54"/>
      <c r="CP109" s="68"/>
      <c r="CQ109" s="54"/>
      <c r="CR109" s="54"/>
      <c r="CS109" s="54"/>
      <c r="CT109" s="54"/>
      <c r="CU109" s="68"/>
      <c r="CV109" s="54"/>
      <c r="CW109" s="54"/>
      <c r="CX109" s="54"/>
      <c r="CY109" s="54"/>
      <c r="CZ109" s="68"/>
      <c r="DA109" s="54"/>
      <c r="DB109" s="54"/>
      <c r="DC109" s="54"/>
      <c r="DD109" s="54"/>
      <c r="DE109" s="68"/>
      <c r="DF109" s="54"/>
      <c r="DG109" s="54"/>
      <c r="DH109" s="54"/>
      <c r="DI109" s="54"/>
      <c r="DJ109" s="68"/>
      <c r="DK109" s="54"/>
      <c r="DL109" s="54"/>
      <c r="DM109" s="54"/>
      <c r="DN109" s="54"/>
      <c r="DO109" s="68"/>
      <c r="DP109" s="54"/>
      <c r="DQ109" s="54"/>
      <c r="DR109" s="54"/>
      <c r="DS109" s="54"/>
      <c r="DT109" s="68"/>
      <c r="DU109" s="54"/>
      <c r="DV109" s="54"/>
      <c r="DW109" s="54"/>
      <c r="DX109" s="54"/>
      <c r="DY109" s="68"/>
      <c r="DZ109" s="54"/>
      <c r="EA109" s="54"/>
      <c r="EB109" s="54"/>
      <c r="EC109" s="69"/>
      <c r="ED109" s="65"/>
      <c r="EE109"/>
      <c r="EF109" s="70" t="str">
        <f t="shared" si="21"/>
        <v/>
      </c>
      <c r="EG109" s="67" t="str">
        <f t="shared" si="20"/>
        <v/>
      </c>
      <c r="EI109" s="24">
        <v>100</v>
      </c>
      <c r="EJ109" s="22" t="str">
        <f t="shared" si="16"/>
        <v xml:space="preserve"> </v>
      </c>
      <c r="EK109" s="22" t="str">
        <f t="shared" si="17"/>
        <v xml:space="preserve"> </v>
      </c>
      <c r="EL109" s="24" t="e">
        <f t="shared" si="15"/>
        <v>#N/A</v>
      </c>
      <c r="EM109" s="24" t="e">
        <f t="shared" si="14"/>
        <v>#N/A</v>
      </c>
    </row>
    <row r="110" spans="1:145" x14ac:dyDescent="0.2">
      <c r="A110" s="62">
        <v>67</v>
      </c>
      <c r="B110" s="62" t="str">
        <f>IF(ISNUMBER(Activities!I110)=TRUE,Activities!I110," ")</f>
        <v xml:space="preserve"> </v>
      </c>
      <c r="C110" s="62" t="str">
        <f>IF(OR(ISNUMBER(Activities!G110)=TRUE,ISNUMBER(Activities!H110)=TRUE),SUM(Activities!G110:H110)," ")</f>
        <v xml:space="preserve"> </v>
      </c>
      <c r="D110" s="63">
        <f>Activities!B110</f>
        <v>0</v>
      </c>
      <c r="E110" s="54"/>
      <c r="F110" s="54"/>
      <c r="G110" s="54"/>
      <c r="H110" s="54"/>
      <c r="I110" s="68"/>
      <c r="J110" s="54"/>
      <c r="K110" s="54"/>
      <c r="L110" s="54"/>
      <c r="M110" s="54"/>
      <c r="N110" s="68"/>
      <c r="O110" s="54"/>
      <c r="P110" s="54"/>
      <c r="Q110" s="54"/>
      <c r="R110" s="54"/>
      <c r="S110" s="68"/>
      <c r="T110" s="54"/>
      <c r="U110" s="54"/>
      <c r="V110" s="54"/>
      <c r="W110" s="54"/>
      <c r="X110" s="68"/>
      <c r="Y110" s="54"/>
      <c r="Z110" s="54"/>
      <c r="AA110" s="54"/>
      <c r="AB110" s="54"/>
      <c r="AC110" s="68"/>
      <c r="AD110" s="54"/>
      <c r="AE110" s="54"/>
      <c r="AF110" s="54"/>
      <c r="AG110" s="54"/>
      <c r="AH110" s="68"/>
      <c r="AI110" s="54"/>
      <c r="AJ110" s="54"/>
      <c r="AK110" s="54"/>
      <c r="AL110" s="54"/>
      <c r="AM110" s="68"/>
      <c r="AN110" s="54"/>
      <c r="AO110" s="54"/>
      <c r="AP110" s="54"/>
      <c r="AQ110" s="54"/>
      <c r="AR110" s="68"/>
      <c r="AS110" s="54"/>
      <c r="AT110" s="54"/>
      <c r="AU110" s="54"/>
      <c r="AV110" s="54"/>
      <c r="AW110" s="68"/>
      <c r="AX110" s="54"/>
      <c r="AY110" s="54"/>
      <c r="AZ110" s="54"/>
      <c r="BA110" s="54"/>
      <c r="BB110" s="68"/>
      <c r="BC110" s="54"/>
      <c r="BD110" s="54"/>
      <c r="BE110" s="54"/>
      <c r="BF110" s="54"/>
      <c r="BG110" s="68"/>
      <c r="BH110" s="54"/>
      <c r="BI110" s="54"/>
      <c r="BJ110" s="54"/>
      <c r="BK110" s="54"/>
      <c r="BL110" s="68"/>
      <c r="BM110" s="54"/>
      <c r="BN110" s="54"/>
      <c r="BO110" s="54"/>
      <c r="BP110" s="54"/>
      <c r="BQ110" s="68"/>
      <c r="BR110" s="54"/>
      <c r="BS110" s="54"/>
      <c r="BT110" s="54"/>
      <c r="BU110" s="54"/>
      <c r="BV110" s="68"/>
      <c r="BW110" s="54"/>
      <c r="BX110" s="54"/>
      <c r="BY110" s="54"/>
      <c r="BZ110" s="54"/>
      <c r="CA110" s="68"/>
      <c r="CB110" s="54"/>
      <c r="CC110" s="54"/>
      <c r="CD110" s="54"/>
      <c r="CE110" s="54"/>
      <c r="CF110" s="68"/>
      <c r="CG110" s="54"/>
      <c r="CH110" s="54"/>
      <c r="CI110" s="54"/>
      <c r="CJ110" s="54"/>
      <c r="CK110" s="68"/>
      <c r="CL110" s="54"/>
      <c r="CM110" s="54"/>
      <c r="CN110" s="54"/>
      <c r="CO110" s="54"/>
      <c r="CP110" s="68"/>
      <c r="CQ110" s="54"/>
      <c r="CR110" s="54"/>
      <c r="CS110" s="54"/>
      <c r="CT110" s="54"/>
      <c r="CU110" s="68"/>
      <c r="CV110" s="54"/>
      <c r="CW110" s="54"/>
      <c r="CX110" s="54"/>
      <c r="CY110" s="54"/>
      <c r="CZ110" s="68"/>
      <c r="DA110" s="54"/>
      <c r="DB110" s="54"/>
      <c r="DC110" s="54"/>
      <c r="DD110" s="54"/>
      <c r="DE110" s="68"/>
      <c r="DF110" s="54"/>
      <c r="DG110" s="54"/>
      <c r="DH110" s="54"/>
      <c r="DI110" s="54"/>
      <c r="DJ110" s="68"/>
      <c r="DK110" s="54"/>
      <c r="DL110" s="54"/>
      <c r="DM110" s="54"/>
      <c r="DN110" s="54"/>
      <c r="DO110" s="68"/>
      <c r="DP110" s="54"/>
      <c r="DQ110" s="54"/>
      <c r="DR110" s="54"/>
      <c r="DS110" s="54"/>
      <c r="DT110" s="68"/>
      <c r="DU110" s="54"/>
      <c r="DV110" s="54"/>
      <c r="DW110" s="54"/>
      <c r="DX110" s="54"/>
      <c r="DY110" s="68"/>
      <c r="DZ110" s="54"/>
      <c r="EA110" s="54"/>
      <c r="EB110" s="54"/>
      <c r="EC110" s="69"/>
      <c r="ED110" s="65"/>
      <c r="EE110"/>
      <c r="EF110" s="70" t="str">
        <f t="shared" si="21"/>
        <v/>
      </c>
      <c r="EG110" s="67" t="str">
        <f t="shared" si="20"/>
        <v/>
      </c>
    </row>
    <row r="111" spans="1:145" x14ac:dyDescent="0.2">
      <c r="A111" s="62">
        <v>68</v>
      </c>
      <c r="B111" s="62" t="str">
        <f>IF(ISNUMBER(Activities!I111)=TRUE,Activities!I111," ")</f>
        <v xml:space="preserve"> </v>
      </c>
      <c r="C111" s="62" t="str">
        <f>IF(OR(ISNUMBER(Activities!G111)=TRUE,ISNUMBER(Activities!H111)=TRUE),SUM(Activities!G111:H111)," ")</f>
        <v xml:space="preserve"> </v>
      </c>
      <c r="D111" s="63">
        <f>Activities!B111</f>
        <v>0</v>
      </c>
      <c r="E111" s="54"/>
      <c r="F111" s="54"/>
      <c r="G111" s="54"/>
      <c r="H111" s="54"/>
      <c r="I111" s="68"/>
      <c r="J111" s="54"/>
      <c r="K111" s="54"/>
      <c r="L111" s="54"/>
      <c r="M111" s="54"/>
      <c r="N111" s="68"/>
      <c r="O111" s="54"/>
      <c r="P111" s="54"/>
      <c r="Q111" s="54"/>
      <c r="R111" s="54"/>
      <c r="S111" s="68"/>
      <c r="T111" s="54"/>
      <c r="U111" s="54"/>
      <c r="V111" s="54"/>
      <c r="W111" s="54"/>
      <c r="X111" s="68"/>
      <c r="Y111" s="54"/>
      <c r="Z111" s="54"/>
      <c r="AA111" s="54"/>
      <c r="AB111" s="54"/>
      <c r="AC111" s="68"/>
      <c r="AD111" s="54"/>
      <c r="AE111" s="54"/>
      <c r="AF111" s="54"/>
      <c r="AG111" s="54"/>
      <c r="AH111" s="68"/>
      <c r="AI111" s="54"/>
      <c r="AJ111" s="54"/>
      <c r="AK111" s="54"/>
      <c r="AL111" s="54"/>
      <c r="AM111" s="68"/>
      <c r="AN111" s="54"/>
      <c r="AO111" s="54"/>
      <c r="AP111" s="54"/>
      <c r="AQ111" s="54"/>
      <c r="AR111" s="68"/>
      <c r="AS111" s="54"/>
      <c r="AT111" s="54"/>
      <c r="AU111" s="54"/>
      <c r="AV111" s="54"/>
      <c r="AW111" s="68"/>
      <c r="AX111" s="54"/>
      <c r="AY111" s="54"/>
      <c r="AZ111" s="54"/>
      <c r="BA111" s="54"/>
      <c r="BB111" s="68"/>
      <c r="BC111" s="54"/>
      <c r="BD111" s="54"/>
      <c r="BE111" s="54"/>
      <c r="BF111" s="54"/>
      <c r="BG111" s="68"/>
      <c r="BH111" s="54"/>
      <c r="BI111" s="54"/>
      <c r="BJ111" s="54"/>
      <c r="BK111" s="54"/>
      <c r="BL111" s="68"/>
      <c r="BM111" s="54"/>
      <c r="BN111" s="54"/>
      <c r="BO111" s="54"/>
      <c r="BP111" s="54"/>
      <c r="BQ111" s="68"/>
      <c r="BR111" s="54"/>
      <c r="BS111" s="54"/>
      <c r="BT111" s="54"/>
      <c r="BU111" s="54"/>
      <c r="BV111" s="68"/>
      <c r="BW111" s="54"/>
      <c r="BX111" s="54"/>
      <c r="BY111" s="54"/>
      <c r="BZ111" s="54"/>
      <c r="CA111" s="68"/>
      <c r="CB111" s="54"/>
      <c r="CC111" s="54"/>
      <c r="CD111" s="54"/>
      <c r="CE111" s="54"/>
      <c r="CF111" s="68"/>
      <c r="CG111" s="54"/>
      <c r="CH111" s="54"/>
      <c r="CI111" s="54"/>
      <c r="CJ111" s="54"/>
      <c r="CK111" s="68"/>
      <c r="CL111" s="54"/>
      <c r="CM111" s="54"/>
      <c r="CN111" s="54"/>
      <c r="CO111" s="54"/>
      <c r="CP111" s="68"/>
      <c r="CQ111" s="54"/>
      <c r="CR111" s="54"/>
      <c r="CS111" s="54"/>
      <c r="CT111" s="54"/>
      <c r="CU111" s="68"/>
      <c r="CV111" s="54"/>
      <c r="CW111" s="54"/>
      <c r="CX111" s="54"/>
      <c r="CY111" s="54"/>
      <c r="CZ111" s="68"/>
      <c r="DA111" s="54"/>
      <c r="DB111" s="54"/>
      <c r="DC111" s="54"/>
      <c r="DD111" s="54"/>
      <c r="DE111" s="68"/>
      <c r="DF111" s="54"/>
      <c r="DG111" s="54"/>
      <c r="DH111" s="54"/>
      <c r="DI111" s="54"/>
      <c r="DJ111" s="68"/>
      <c r="DK111" s="54"/>
      <c r="DL111" s="54"/>
      <c r="DM111" s="54"/>
      <c r="DN111" s="54"/>
      <c r="DO111" s="68"/>
      <c r="DP111" s="54"/>
      <c r="DQ111" s="54"/>
      <c r="DR111" s="54"/>
      <c r="DS111" s="54"/>
      <c r="DT111" s="68"/>
      <c r="DU111" s="54"/>
      <c r="DV111" s="54"/>
      <c r="DW111" s="54"/>
      <c r="DX111" s="54"/>
      <c r="DY111" s="68"/>
      <c r="DZ111" s="54"/>
      <c r="EA111" s="54"/>
      <c r="EB111" s="54"/>
      <c r="EC111" s="69"/>
      <c r="ED111" s="65"/>
      <c r="EE111"/>
      <c r="EF111" s="70" t="str">
        <f t="shared" si="21"/>
        <v/>
      </c>
      <c r="EG111" s="67" t="str">
        <f t="shared" si="20"/>
        <v/>
      </c>
    </row>
    <row r="112" spans="1:145" x14ac:dyDescent="0.2">
      <c r="A112" s="62">
        <v>69</v>
      </c>
      <c r="B112" s="62" t="str">
        <f>IF(ISNUMBER(Activities!I112)=TRUE,Activities!I112," ")</f>
        <v xml:space="preserve"> </v>
      </c>
      <c r="C112" s="62" t="str">
        <f>IF(OR(ISNUMBER(Activities!G112)=TRUE,ISNUMBER(Activities!H112)=TRUE),SUM(Activities!G112:H112)," ")</f>
        <v xml:space="preserve"> </v>
      </c>
      <c r="D112" s="63">
        <f>Activities!B112</f>
        <v>0</v>
      </c>
      <c r="E112" s="54"/>
      <c r="F112" s="54"/>
      <c r="G112" s="54"/>
      <c r="H112" s="54"/>
      <c r="I112" s="68"/>
      <c r="J112" s="54"/>
      <c r="K112" s="54"/>
      <c r="L112" s="54"/>
      <c r="M112" s="54"/>
      <c r="N112" s="68"/>
      <c r="O112" s="54"/>
      <c r="P112" s="54"/>
      <c r="Q112" s="54"/>
      <c r="R112" s="54"/>
      <c r="S112" s="68"/>
      <c r="T112" s="54"/>
      <c r="U112" s="54"/>
      <c r="V112" s="54"/>
      <c r="W112" s="54"/>
      <c r="X112" s="68"/>
      <c r="Y112" s="54"/>
      <c r="Z112" s="54"/>
      <c r="AA112" s="54"/>
      <c r="AB112" s="54"/>
      <c r="AC112" s="68"/>
      <c r="AD112" s="54"/>
      <c r="AE112" s="54"/>
      <c r="AF112" s="54"/>
      <c r="AG112" s="54"/>
      <c r="AH112" s="68"/>
      <c r="AI112" s="54"/>
      <c r="AJ112" s="54"/>
      <c r="AK112" s="54"/>
      <c r="AL112" s="54"/>
      <c r="AM112" s="68"/>
      <c r="AN112" s="54"/>
      <c r="AO112" s="54"/>
      <c r="AP112" s="54"/>
      <c r="AQ112" s="54"/>
      <c r="AR112" s="68"/>
      <c r="AS112" s="54"/>
      <c r="AT112" s="54"/>
      <c r="AU112" s="54"/>
      <c r="AV112" s="54"/>
      <c r="AW112" s="68"/>
      <c r="AX112" s="54"/>
      <c r="AY112" s="54"/>
      <c r="AZ112" s="54"/>
      <c r="BA112" s="54"/>
      <c r="BB112" s="68"/>
      <c r="BC112" s="54"/>
      <c r="BD112" s="54"/>
      <c r="BE112" s="54"/>
      <c r="BF112" s="54"/>
      <c r="BG112" s="68"/>
      <c r="BH112" s="54"/>
      <c r="BI112" s="54"/>
      <c r="BJ112" s="54"/>
      <c r="BK112" s="54"/>
      <c r="BL112" s="68"/>
      <c r="BM112" s="54"/>
      <c r="BN112" s="54"/>
      <c r="BO112" s="54"/>
      <c r="BP112" s="54"/>
      <c r="BQ112" s="68"/>
      <c r="BR112" s="54"/>
      <c r="BS112" s="54"/>
      <c r="BT112" s="54"/>
      <c r="BU112" s="54"/>
      <c r="BV112" s="68"/>
      <c r="BW112" s="54"/>
      <c r="BX112" s="54"/>
      <c r="BY112" s="54"/>
      <c r="BZ112" s="54"/>
      <c r="CA112" s="68"/>
      <c r="CB112" s="54"/>
      <c r="CC112" s="54"/>
      <c r="CD112" s="54"/>
      <c r="CE112" s="54"/>
      <c r="CF112" s="68"/>
      <c r="CG112" s="54"/>
      <c r="CH112" s="54"/>
      <c r="CI112" s="54"/>
      <c r="CJ112" s="54"/>
      <c r="CK112" s="68"/>
      <c r="CL112" s="54"/>
      <c r="CM112" s="54"/>
      <c r="CN112" s="54"/>
      <c r="CO112" s="54"/>
      <c r="CP112" s="68"/>
      <c r="CQ112" s="54"/>
      <c r="CR112" s="54"/>
      <c r="CS112" s="54"/>
      <c r="CT112" s="54"/>
      <c r="CU112" s="68"/>
      <c r="CV112" s="54"/>
      <c r="CW112" s="54"/>
      <c r="CX112" s="54"/>
      <c r="CY112" s="54"/>
      <c r="CZ112" s="68"/>
      <c r="DA112" s="54"/>
      <c r="DB112" s="54"/>
      <c r="DC112" s="54"/>
      <c r="DD112" s="54"/>
      <c r="DE112" s="68"/>
      <c r="DF112" s="54"/>
      <c r="DG112" s="54"/>
      <c r="DH112" s="54"/>
      <c r="DI112" s="54"/>
      <c r="DJ112" s="68"/>
      <c r="DK112" s="54"/>
      <c r="DL112" s="54"/>
      <c r="DM112" s="54"/>
      <c r="DN112" s="54"/>
      <c r="DO112" s="68"/>
      <c r="DP112" s="54"/>
      <c r="DQ112" s="54"/>
      <c r="DR112" s="54"/>
      <c r="DS112" s="54"/>
      <c r="DT112" s="68"/>
      <c r="DU112" s="54"/>
      <c r="DV112" s="54"/>
      <c r="DW112" s="54"/>
      <c r="DX112" s="54"/>
      <c r="DY112" s="68"/>
      <c r="DZ112" s="54"/>
      <c r="EA112" s="54"/>
      <c r="EB112" s="54"/>
      <c r="EC112" s="69"/>
      <c r="ED112" s="65"/>
      <c r="EE112"/>
      <c r="EF112" s="70" t="str">
        <f t="shared" si="21"/>
        <v/>
      </c>
      <c r="EG112" s="67" t="str">
        <f t="shared" si="20"/>
        <v/>
      </c>
    </row>
    <row r="113" spans="1:137" x14ac:dyDescent="0.2">
      <c r="A113" s="62">
        <v>70</v>
      </c>
      <c r="B113" s="62" t="str">
        <f>IF(ISNUMBER(Activities!I113)=TRUE,Activities!I113," ")</f>
        <v xml:space="preserve"> </v>
      </c>
      <c r="C113" s="62" t="str">
        <f>IF(OR(ISNUMBER(Activities!G113)=TRUE,ISNUMBER(Activities!H113)=TRUE),SUM(Activities!G113:H113)," ")</f>
        <v xml:space="preserve"> </v>
      </c>
      <c r="D113" s="63">
        <f>Activities!B113</f>
        <v>0</v>
      </c>
      <c r="E113" s="54"/>
      <c r="F113" s="54"/>
      <c r="G113" s="54"/>
      <c r="H113" s="54"/>
      <c r="I113" s="68"/>
      <c r="J113" s="54"/>
      <c r="K113" s="54"/>
      <c r="L113" s="54"/>
      <c r="M113" s="54"/>
      <c r="N113" s="68"/>
      <c r="O113" s="54"/>
      <c r="P113" s="54"/>
      <c r="Q113" s="54"/>
      <c r="R113" s="54"/>
      <c r="S113" s="68"/>
      <c r="T113" s="54"/>
      <c r="U113" s="54"/>
      <c r="V113" s="54"/>
      <c r="W113" s="54"/>
      <c r="X113" s="68"/>
      <c r="Y113" s="54"/>
      <c r="Z113" s="54"/>
      <c r="AA113" s="54"/>
      <c r="AB113" s="54"/>
      <c r="AC113" s="68"/>
      <c r="AD113" s="54"/>
      <c r="AE113" s="54"/>
      <c r="AF113" s="54"/>
      <c r="AG113" s="54"/>
      <c r="AH113" s="68"/>
      <c r="AI113" s="54"/>
      <c r="AJ113" s="54"/>
      <c r="AK113" s="54"/>
      <c r="AL113" s="54"/>
      <c r="AM113" s="68"/>
      <c r="AN113" s="54"/>
      <c r="AO113" s="54"/>
      <c r="AP113" s="54"/>
      <c r="AQ113" s="54"/>
      <c r="AR113" s="68"/>
      <c r="AS113" s="54"/>
      <c r="AT113" s="54"/>
      <c r="AU113" s="54"/>
      <c r="AV113" s="54"/>
      <c r="AW113" s="68"/>
      <c r="AX113" s="54"/>
      <c r="AY113" s="54"/>
      <c r="AZ113" s="54"/>
      <c r="BA113" s="54"/>
      <c r="BB113" s="68"/>
      <c r="BC113" s="54"/>
      <c r="BD113" s="54"/>
      <c r="BE113" s="54"/>
      <c r="BF113" s="54"/>
      <c r="BG113" s="68"/>
      <c r="BH113" s="54"/>
      <c r="BI113" s="54"/>
      <c r="BJ113" s="54"/>
      <c r="BK113" s="54"/>
      <c r="BL113" s="68"/>
      <c r="BM113" s="54"/>
      <c r="BN113" s="54"/>
      <c r="BO113" s="54"/>
      <c r="BP113" s="54"/>
      <c r="BQ113" s="68"/>
      <c r="BR113" s="54"/>
      <c r="BS113" s="54"/>
      <c r="BT113" s="54"/>
      <c r="BU113" s="54"/>
      <c r="BV113" s="68"/>
      <c r="BW113" s="54"/>
      <c r="BX113" s="54"/>
      <c r="BY113" s="54"/>
      <c r="BZ113" s="54"/>
      <c r="CA113" s="68"/>
      <c r="CB113" s="54"/>
      <c r="CC113" s="54"/>
      <c r="CD113" s="54"/>
      <c r="CE113" s="54"/>
      <c r="CF113" s="68"/>
      <c r="CG113" s="54"/>
      <c r="CH113" s="54"/>
      <c r="CI113" s="54"/>
      <c r="CJ113" s="54"/>
      <c r="CK113" s="68"/>
      <c r="CL113" s="54"/>
      <c r="CM113" s="54"/>
      <c r="CN113" s="54"/>
      <c r="CO113" s="54"/>
      <c r="CP113" s="68"/>
      <c r="CQ113" s="54"/>
      <c r="CR113" s="54"/>
      <c r="CS113" s="54"/>
      <c r="CT113" s="54"/>
      <c r="CU113" s="68"/>
      <c r="CV113" s="54"/>
      <c r="CW113" s="54"/>
      <c r="CX113" s="54"/>
      <c r="CY113" s="54"/>
      <c r="CZ113" s="68"/>
      <c r="DA113" s="54"/>
      <c r="DB113" s="54"/>
      <c r="DC113" s="54"/>
      <c r="DD113" s="54"/>
      <c r="DE113" s="68"/>
      <c r="DF113" s="54"/>
      <c r="DG113" s="54"/>
      <c r="DH113" s="54"/>
      <c r="DI113" s="54"/>
      <c r="DJ113" s="68"/>
      <c r="DK113" s="54"/>
      <c r="DL113" s="54"/>
      <c r="DM113" s="54"/>
      <c r="DN113" s="54"/>
      <c r="DO113" s="68"/>
      <c r="DP113" s="54"/>
      <c r="DQ113" s="54"/>
      <c r="DR113" s="54"/>
      <c r="DS113" s="54"/>
      <c r="DT113" s="68"/>
      <c r="DU113" s="54"/>
      <c r="DV113" s="54"/>
      <c r="DW113" s="54"/>
      <c r="DX113" s="54"/>
      <c r="DY113" s="68"/>
      <c r="DZ113" s="54"/>
      <c r="EA113" s="54"/>
      <c r="EB113" s="54"/>
      <c r="EC113" s="69"/>
      <c r="ED113" s="65"/>
      <c r="EE113"/>
      <c r="EF113" s="70" t="str">
        <f t="shared" si="21"/>
        <v/>
      </c>
      <c r="EG113" s="67" t="str">
        <f t="shared" si="20"/>
        <v/>
      </c>
    </row>
    <row r="114" spans="1:137" x14ac:dyDescent="0.2">
      <c r="A114" s="62">
        <v>71</v>
      </c>
      <c r="B114" s="62" t="str">
        <f>IF(ISNUMBER(Activities!I114)=TRUE,Activities!I114," ")</f>
        <v xml:space="preserve"> </v>
      </c>
      <c r="C114" s="62" t="str">
        <f>IF(OR(ISNUMBER(Activities!G114)=TRUE,ISNUMBER(Activities!H114)=TRUE),SUM(Activities!G114:H114)," ")</f>
        <v xml:space="preserve"> </v>
      </c>
      <c r="D114" s="63">
        <f>Activities!B114</f>
        <v>0</v>
      </c>
      <c r="E114" s="54"/>
      <c r="F114" s="54"/>
      <c r="G114" s="54"/>
      <c r="H114" s="54"/>
      <c r="I114" s="68"/>
      <c r="J114" s="54"/>
      <c r="K114" s="54"/>
      <c r="L114" s="54"/>
      <c r="M114" s="54"/>
      <c r="N114" s="68"/>
      <c r="O114" s="54"/>
      <c r="P114" s="54"/>
      <c r="Q114" s="54"/>
      <c r="R114" s="54"/>
      <c r="S114" s="68"/>
      <c r="T114" s="54"/>
      <c r="U114" s="54"/>
      <c r="V114" s="54"/>
      <c r="W114" s="54"/>
      <c r="X114" s="68"/>
      <c r="Y114" s="54"/>
      <c r="Z114" s="54"/>
      <c r="AA114" s="54"/>
      <c r="AB114" s="54"/>
      <c r="AC114" s="68"/>
      <c r="AD114" s="54"/>
      <c r="AE114" s="54"/>
      <c r="AF114" s="54"/>
      <c r="AG114" s="54"/>
      <c r="AH114" s="68"/>
      <c r="AI114" s="54"/>
      <c r="AJ114" s="54"/>
      <c r="AK114" s="54"/>
      <c r="AL114" s="54"/>
      <c r="AM114" s="68"/>
      <c r="AN114" s="54"/>
      <c r="AO114" s="54"/>
      <c r="AP114" s="54"/>
      <c r="AQ114" s="54"/>
      <c r="AR114" s="68"/>
      <c r="AS114" s="54"/>
      <c r="AT114" s="54"/>
      <c r="AU114" s="54"/>
      <c r="AV114" s="54"/>
      <c r="AW114" s="68"/>
      <c r="AX114" s="54"/>
      <c r="AY114" s="54"/>
      <c r="AZ114" s="54"/>
      <c r="BA114" s="54"/>
      <c r="BB114" s="68"/>
      <c r="BC114" s="54"/>
      <c r="BD114" s="54"/>
      <c r="BE114" s="54"/>
      <c r="BF114" s="54"/>
      <c r="BG114" s="68"/>
      <c r="BH114" s="54"/>
      <c r="BI114" s="54"/>
      <c r="BJ114" s="54"/>
      <c r="BK114" s="54"/>
      <c r="BL114" s="68"/>
      <c r="BM114" s="54"/>
      <c r="BN114" s="54"/>
      <c r="BO114" s="54"/>
      <c r="BP114" s="54"/>
      <c r="BQ114" s="68"/>
      <c r="BR114" s="54"/>
      <c r="BS114" s="54"/>
      <c r="BT114" s="54"/>
      <c r="BU114" s="54"/>
      <c r="BV114" s="68"/>
      <c r="BW114" s="54"/>
      <c r="BX114" s="54"/>
      <c r="BY114" s="54"/>
      <c r="BZ114" s="54"/>
      <c r="CA114" s="68"/>
      <c r="CB114" s="54"/>
      <c r="CC114" s="54"/>
      <c r="CD114" s="54"/>
      <c r="CE114" s="54"/>
      <c r="CF114" s="68"/>
      <c r="CG114" s="54"/>
      <c r="CH114" s="54"/>
      <c r="CI114" s="54"/>
      <c r="CJ114" s="54"/>
      <c r="CK114" s="68"/>
      <c r="CL114" s="54"/>
      <c r="CM114" s="54"/>
      <c r="CN114" s="54"/>
      <c r="CO114" s="54"/>
      <c r="CP114" s="68"/>
      <c r="CQ114" s="54"/>
      <c r="CR114" s="54"/>
      <c r="CS114" s="54"/>
      <c r="CT114" s="54"/>
      <c r="CU114" s="68"/>
      <c r="CV114" s="54"/>
      <c r="CW114" s="54"/>
      <c r="CX114" s="54"/>
      <c r="CY114" s="54"/>
      <c r="CZ114" s="68"/>
      <c r="DA114" s="54"/>
      <c r="DB114" s="54"/>
      <c r="DC114" s="54"/>
      <c r="DD114" s="54"/>
      <c r="DE114" s="68"/>
      <c r="DF114" s="54"/>
      <c r="DG114" s="54"/>
      <c r="DH114" s="54"/>
      <c r="DI114" s="54"/>
      <c r="DJ114" s="68"/>
      <c r="DK114" s="54"/>
      <c r="DL114" s="54"/>
      <c r="DM114" s="54"/>
      <c r="DN114" s="54"/>
      <c r="DO114" s="68"/>
      <c r="DP114" s="54"/>
      <c r="DQ114" s="54"/>
      <c r="DR114" s="54"/>
      <c r="DS114" s="54"/>
      <c r="DT114" s="68"/>
      <c r="DU114" s="54"/>
      <c r="DV114" s="54"/>
      <c r="DW114" s="54"/>
      <c r="DX114" s="54"/>
      <c r="DY114" s="68"/>
      <c r="DZ114" s="54"/>
      <c r="EA114" s="54"/>
      <c r="EB114" s="54"/>
      <c r="EC114" s="69"/>
      <c r="ED114" s="65"/>
      <c r="EE114"/>
      <c r="EF114" s="70" t="str">
        <f t="shared" si="21"/>
        <v/>
      </c>
      <c r="EG114" s="67" t="str">
        <f t="shared" si="20"/>
        <v/>
      </c>
    </row>
    <row r="115" spans="1:137" x14ac:dyDescent="0.2">
      <c r="A115" s="62">
        <v>72</v>
      </c>
      <c r="B115" s="62" t="str">
        <f>IF(ISNUMBER(Activities!I115)=TRUE,Activities!I115," ")</f>
        <v xml:space="preserve"> </v>
      </c>
      <c r="C115" s="62" t="str">
        <f>IF(OR(ISNUMBER(Activities!G115)=TRUE,ISNUMBER(Activities!H115)=TRUE),SUM(Activities!G115:H115)," ")</f>
        <v xml:space="preserve"> </v>
      </c>
      <c r="D115" s="63">
        <f>Activities!B115</f>
        <v>0</v>
      </c>
      <c r="E115" s="54"/>
      <c r="F115" s="54"/>
      <c r="G115" s="54"/>
      <c r="H115" s="54"/>
      <c r="I115" s="68"/>
      <c r="J115" s="54"/>
      <c r="K115" s="54"/>
      <c r="L115" s="54"/>
      <c r="M115" s="54"/>
      <c r="N115" s="68"/>
      <c r="O115" s="54"/>
      <c r="P115" s="54"/>
      <c r="Q115" s="54"/>
      <c r="R115" s="54"/>
      <c r="S115" s="68"/>
      <c r="T115" s="54"/>
      <c r="U115" s="54"/>
      <c r="V115" s="54"/>
      <c r="W115" s="54"/>
      <c r="X115" s="68"/>
      <c r="Y115" s="54"/>
      <c r="Z115" s="54"/>
      <c r="AA115" s="54"/>
      <c r="AB115" s="54"/>
      <c r="AC115" s="68"/>
      <c r="AD115" s="54"/>
      <c r="AE115" s="54"/>
      <c r="AF115" s="54"/>
      <c r="AG115" s="54"/>
      <c r="AH115" s="68"/>
      <c r="AI115" s="54"/>
      <c r="AJ115" s="54"/>
      <c r="AK115" s="54"/>
      <c r="AL115" s="54"/>
      <c r="AM115" s="68"/>
      <c r="AN115" s="54"/>
      <c r="AO115" s="54"/>
      <c r="AP115" s="54"/>
      <c r="AQ115" s="54"/>
      <c r="AR115" s="68"/>
      <c r="AS115" s="54"/>
      <c r="AT115" s="54"/>
      <c r="AU115" s="54"/>
      <c r="AV115" s="54"/>
      <c r="AW115" s="68"/>
      <c r="AX115" s="54"/>
      <c r="AY115" s="54"/>
      <c r="AZ115" s="54"/>
      <c r="BA115" s="54"/>
      <c r="BB115" s="68"/>
      <c r="BC115" s="54"/>
      <c r="BD115" s="54"/>
      <c r="BE115" s="54"/>
      <c r="BF115" s="54"/>
      <c r="BG115" s="68"/>
      <c r="BH115" s="54"/>
      <c r="BI115" s="54"/>
      <c r="BJ115" s="54"/>
      <c r="BK115" s="54"/>
      <c r="BL115" s="68"/>
      <c r="BM115" s="54"/>
      <c r="BN115" s="54"/>
      <c r="BO115" s="54"/>
      <c r="BP115" s="54"/>
      <c r="BQ115" s="68"/>
      <c r="BR115" s="54"/>
      <c r="BS115" s="54"/>
      <c r="BT115" s="54"/>
      <c r="BU115" s="54"/>
      <c r="BV115" s="68"/>
      <c r="BW115" s="54"/>
      <c r="BX115" s="54"/>
      <c r="BY115" s="54"/>
      <c r="BZ115" s="54"/>
      <c r="CA115" s="68"/>
      <c r="CB115" s="54"/>
      <c r="CC115" s="54"/>
      <c r="CD115" s="54"/>
      <c r="CE115" s="54"/>
      <c r="CF115" s="68"/>
      <c r="CG115" s="54"/>
      <c r="CH115" s="54"/>
      <c r="CI115" s="54"/>
      <c r="CJ115" s="54"/>
      <c r="CK115" s="68"/>
      <c r="CL115" s="54"/>
      <c r="CM115" s="54"/>
      <c r="CN115" s="54"/>
      <c r="CO115" s="54"/>
      <c r="CP115" s="68"/>
      <c r="CQ115" s="54"/>
      <c r="CR115" s="54"/>
      <c r="CS115" s="54"/>
      <c r="CT115" s="54"/>
      <c r="CU115" s="68"/>
      <c r="CV115" s="54"/>
      <c r="CW115" s="54"/>
      <c r="CX115" s="54"/>
      <c r="CY115" s="54"/>
      <c r="CZ115" s="68"/>
      <c r="DA115" s="54"/>
      <c r="DB115" s="54"/>
      <c r="DC115" s="54"/>
      <c r="DD115" s="54"/>
      <c r="DE115" s="68"/>
      <c r="DF115" s="54"/>
      <c r="DG115" s="54"/>
      <c r="DH115" s="54"/>
      <c r="DI115" s="54"/>
      <c r="DJ115" s="68"/>
      <c r="DK115" s="54"/>
      <c r="DL115" s="54"/>
      <c r="DM115" s="54"/>
      <c r="DN115" s="54"/>
      <c r="DO115" s="68"/>
      <c r="DP115" s="54"/>
      <c r="DQ115" s="54"/>
      <c r="DR115" s="54"/>
      <c r="DS115" s="54"/>
      <c r="DT115" s="68"/>
      <c r="DU115" s="54"/>
      <c r="DV115" s="54"/>
      <c r="DW115" s="54"/>
      <c r="DX115" s="54"/>
      <c r="DY115" s="68"/>
      <c r="DZ115" s="54"/>
      <c r="EA115" s="54"/>
      <c r="EB115" s="54"/>
      <c r="EC115" s="69"/>
      <c r="ED115" s="65"/>
      <c r="EE115"/>
      <c r="EF115" s="70" t="str">
        <f t="shared" si="21"/>
        <v/>
      </c>
      <c r="EG115" s="67" t="str">
        <f t="shared" si="20"/>
        <v/>
      </c>
    </row>
    <row r="116" spans="1:137" x14ac:dyDescent="0.2">
      <c r="A116" s="62">
        <v>73</v>
      </c>
      <c r="B116" s="62" t="str">
        <f>IF(ISNUMBER(Activities!I116)=TRUE,Activities!I116," ")</f>
        <v xml:space="preserve"> </v>
      </c>
      <c r="C116" s="62" t="str">
        <f>IF(OR(ISNUMBER(Activities!G116)=TRUE,ISNUMBER(Activities!H116)=TRUE),SUM(Activities!G116:H116)," ")</f>
        <v xml:space="preserve"> </v>
      </c>
      <c r="D116" s="63">
        <f>Activities!B116</f>
        <v>0</v>
      </c>
      <c r="E116" s="54"/>
      <c r="F116" s="54"/>
      <c r="G116" s="54"/>
      <c r="H116" s="54"/>
      <c r="I116" s="68"/>
      <c r="J116" s="54"/>
      <c r="K116" s="54"/>
      <c r="L116" s="54"/>
      <c r="M116" s="54"/>
      <c r="N116" s="68"/>
      <c r="O116" s="54"/>
      <c r="P116" s="54"/>
      <c r="Q116" s="54"/>
      <c r="R116" s="54"/>
      <c r="S116" s="68"/>
      <c r="T116" s="54"/>
      <c r="U116" s="54"/>
      <c r="V116" s="54"/>
      <c r="W116" s="54"/>
      <c r="X116" s="68"/>
      <c r="Y116" s="54"/>
      <c r="Z116" s="54"/>
      <c r="AA116" s="54"/>
      <c r="AB116" s="54"/>
      <c r="AC116" s="68"/>
      <c r="AD116" s="54"/>
      <c r="AE116" s="54"/>
      <c r="AF116" s="54"/>
      <c r="AG116" s="54"/>
      <c r="AH116" s="68"/>
      <c r="AI116" s="54"/>
      <c r="AJ116" s="54"/>
      <c r="AK116" s="54"/>
      <c r="AL116" s="54"/>
      <c r="AM116" s="68"/>
      <c r="AN116" s="54"/>
      <c r="AO116" s="54"/>
      <c r="AP116" s="54"/>
      <c r="AQ116" s="54"/>
      <c r="AR116" s="68"/>
      <c r="AS116" s="54"/>
      <c r="AT116" s="54"/>
      <c r="AU116" s="54"/>
      <c r="AV116" s="54"/>
      <c r="AW116" s="68"/>
      <c r="AX116" s="54"/>
      <c r="AY116" s="54"/>
      <c r="AZ116" s="54"/>
      <c r="BA116" s="54"/>
      <c r="BB116" s="68"/>
      <c r="BC116" s="54"/>
      <c r="BD116" s="54"/>
      <c r="BE116" s="54"/>
      <c r="BF116" s="54"/>
      <c r="BG116" s="68"/>
      <c r="BH116" s="54"/>
      <c r="BI116" s="54"/>
      <c r="BJ116" s="54"/>
      <c r="BK116" s="54"/>
      <c r="BL116" s="68"/>
      <c r="BM116" s="54"/>
      <c r="BN116" s="54"/>
      <c r="BO116" s="54"/>
      <c r="BP116" s="54"/>
      <c r="BQ116" s="68"/>
      <c r="BR116" s="54"/>
      <c r="BS116" s="54"/>
      <c r="BT116" s="54"/>
      <c r="BU116" s="54"/>
      <c r="BV116" s="68"/>
      <c r="BW116" s="54"/>
      <c r="BX116" s="54"/>
      <c r="BY116" s="54"/>
      <c r="BZ116" s="54"/>
      <c r="CA116" s="68"/>
      <c r="CB116" s="54"/>
      <c r="CC116" s="54"/>
      <c r="CD116" s="54"/>
      <c r="CE116" s="54"/>
      <c r="CF116" s="68"/>
      <c r="CG116" s="54"/>
      <c r="CH116" s="54"/>
      <c r="CI116" s="54"/>
      <c r="CJ116" s="54"/>
      <c r="CK116" s="68"/>
      <c r="CL116" s="54"/>
      <c r="CM116" s="54"/>
      <c r="CN116" s="54"/>
      <c r="CO116" s="54"/>
      <c r="CP116" s="68"/>
      <c r="CQ116" s="54"/>
      <c r="CR116" s="54"/>
      <c r="CS116" s="54"/>
      <c r="CT116" s="54"/>
      <c r="CU116" s="68"/>
      <c r="CV116" s="54"/>
      <c r="CW116" s="54"/>
      <c r="CX116" s="54"/>
      <c r="CY116" s="54"/>
      <c r="CZ116" s="68"/>
      <c r="DA116" s="54"/>
      <c r="DB116" s="54"/>
      <c r="DC116" s="54"/>
      <c r="DD116" s="54"/>
      <c r="DE116" s="68"/>
      <c r="DF116" s="54"/>
      <c r="DG116" s="54"/>
      <c r="DH116" s="54"/>
      <c r="DI116" s="54"/>
      <c r="DJ116" s="68"/>
      <c r="DK116" s="54"/>
      <c r="DL116" s="54"/>
      <c r="DM116" s="54"/>
      <c r="DN116" s="54"/>
      <c r="DO116" s="68"/>
      <c r="DP116" s="54"/>
      <c r="DQ116" s="54"/>
      <c r="DR116" s="54"/>
      <c r="DS116" s="54"/>
      <c r="DT116" s="68"/>
      <c r="DU116" s="54"/>
      <c r="DV116" s="54"/>
      <c r="DW116" s="54"/>
      <c r="DX116" s="54"/>
      <c r="DY116" s="68"/>
      <c r="DZ116" s="54"/>
      <c r="EA116" s="54"/>
      <c r="EB116" s="54"/>
      <c r="EC116" s="69"/>
      <c r="ED116" s="65"/>
      <c r="EE116"/>
      <c r="EF116" s="70" t="str">
        <f t="shared" si="21"/>
        <v/>
      </c>
      <c r="EG116" s="67" t="str">
        <f t="shared" si="20"/>
        <v/>
      </c>
    </row>
    <row r="117" spans="1:137" x14ac:dyDescent="0.2">
      <c r="A117" s="62">
        <v>74</v>
      </c>
      <c r="B117" s="62" t="str">
        <f>IF(ISNUMBER(Activities!I117)=TRUE,Activities!I117," ")</f>
        <v xml:space="preserve"> </v>
      </c>
      <c r="C117" s="62" t="str">
        <f>IF(OR(ISNUMBER(Activities!G117)=TRUE,ISNUMBER(Activities!H117)=TRUE),SUM(Activities!G117:H117)," ")</f>
        <v xml:space="preserve"> </v>
      </c>
      <c r="D117" s="63">
        <f>Activities!B117</f>
        <v>0</v>
      </c>
      <c r="E117" s="54"/>
      <c r="F117" s="54"/>
      <c r="G117" s="54"/>
      <c r="H117" s="54"/>
      <c r="I117" s="68"/>
      <c r="J117" s="54"/>
      <c r="K117" s="54"/>
      <c r="L117" s="54"/>
      <c r="M117" s="54"/>
      <c r="N117" s="68"/>
      <c r="O117" s="54"/>
      <c r="P117" s="54"/>
      <c r="Q117" s="54"/>
      <c r="R117" s="54"/>
      <c r="S117" s="68"/>
      <c r="T117" s="54"/>
      <c r="U117" s="54"/>
      <c r="V117" s="54"/>
      <c r="W117" s="54"/>
      <c r="X117" s="68"/>
      <c r="Y117" s="54"/>
      <c r="Z117" s="54"/>
      <c r="AA117" s="54"/>
      <c r="AB117" s="54"/>
      <c r="AC117" s="68"/>
      <c r="AD117" s="54"/>
      <c r="AE117" s="54"/>
      <c r="AF117" s="54"/>
      <c r="AG117" s="54"/>
      <c r="AH117" s="68"/>
      <c r="AI117" s="54"/>
      <c r="AJ117" s="54"/>
      <c r="AK117" s="54"/>
      <c r="AL117" s="54"/>
      <c r="AM117" s="68"/>
      <c r="AN117" s="54"/>
      <c r="AO117" s="54"/>
      <c r="AP117" s="54"/>
      <c r="AQ117" s="54"/>
      <c r="AR117" s="68"/>
      <c r="AS117" s="54"/>
      <c r="AT117" s="54"/>
      <c r="AU117" s="54"/>
      <c r="AV117" s="54"/>
      <c r="AW117" s="68"/>
      <c r="AX117" s="54"/>
      <c r="AY117" s="54"/>
      <c r="AZ117" s="54"/>
      <c r="BA117" s="54"/>
      <c r="BB117" s="68"/>
      <c r="BC117" s="54"/>
      <c r="BD117" s="54"/>
      <c r="BE117" s="54"/>
      <c r="BF117" s="54"/>
      <c r="BG117" s="68"/>
      <c r="BH117" s="54"/>
      <c r="BI117" s="54"/>
      <c r="BJ117" s="54"/>
      <c r="BK117" s="54"/>
      <c r="BL117" s="68"/>
      <c r="BM117" s="54"/>
      <c r="BN117" s="54"/>
      <c r="BO117" s="54"/>
      <c r="BP117" s="54"/>
      <c r="BQ117" s="68"/>
      <c r="BR117" s="54"/>
      <c r="BS117" s="54"/>
      <c r="BT117" s="54"/>
      <c r="BU117" s="54"/>
      <c r="BV117" s="68"/>
      <c r="BW117" s="54"/>
      <c r="BX117" s="54"/>
      <c r="BY117" s="54"/>
      <c r="BZ117" s="54"/>
      <c r="CA117" s="68"/>
      <c r="CB117" s="54"/>
      <c r="CC117" s="54"/>
      <c r="CD117" s="54"/>
      <c r="CE117" s="54"/>
      <c r="CF117" s="68"/>
      <c r="CG117" s="54"/>
      <c r="CH117" s="54"/>
      <c r="CI117" s="54"/>
      <c r="CJ117" s="54"/>
      <c r="CK117" s="68"/>
      <c r="CL117" s="54"/>
      <c r="CM117" s="54"/>
      <c r="CN117" s="54"/>
      <c r="CO117" s="54"/>
      <c r="CP117" s="68"/>
      <c r="CQ117" s="54"/>
      <c r="CR117" s="54"/>
      <c r="CS117" s="54"/>
      <c r="CT117" s="54"/>
      <c r="CU117" s="68"/>
      <c r="CV117" s="54"/>
      <c r="CW117" s="54"/>
      <c r="CX117" s="54"/>
      <c r="CY117" s="54"/>
      <c r="CZ117" s="68"/>
      <c r="DA117" s="54"/>
      <c r="DB117" s="54"/>
      <c r="DC117" s="54"/>
      <c r="DD117" s="54"/>
      <c r="DE117" s="68"/>
      <c r="DF117" s="54"/>
      <c r="DG117" s="54"/>
      <c r="DH117" s="54"/>
      <c r="DI117" s="54"/>
      <c r="DJ117" s="68"/>
      <c r="DK117" s="54"/>
      <c r="DL117" s="54"/>
      <c r="DM117" s="54"/>
      <c r="DN117" s="54"/>
      <c r="DO117" s="68"/>
      <c r="DP117" s="54"/>
      <c r="DQ117" s="54"/>
      <c r="DR117" s="54"/>
      <c r="DS117" s="54"/>
      <c r="DT117" s="68"/>
      <c r="DU117" s="54"/>
      <c r="DV117" s="54"/>
      <c r="DW117" s="54"/>
      <c r="DX117" s="54"/>
      <c r="DY117" s="68"/>
      <c r="DZ117" s="54"/>
      <c r="EA117" s="54"/>
      <c r="EB117" s="54"/>
      <c r="EC117" s="69"/>
      <c r="ED117" s="65"/>
      <c r="EE117"/>
      <c r="EF117" s="70" t="str">
        <f t="shared" si="21"/>
        <v/>
      </c>
      <c r="EG117" s="67" t="str">
        <f t="shared" si="20"/>
        <v/>
      </c>
    </row>
    <row r="118" spans="1:137" x14ac:dyDescent="0.2">
      <c r="A118" s="62">
        <v>75</v>
      </c>
      <c r="B118" s="62" t="str">
        <f>IF(ISNUMBER(Activities!I118)=TRUE,Activities!I118," ")</f>
        <v xml:space="preserve"> </v>
      </c>
      <c r="C118" s="62" t="str">
        <f>IF(OR(ISNUMBER(Activities!G118)=TRUE,ISNUMBER(Activities!H118)=TRUE),SUM(Activities!G118:H118)," ")</f>
        <v xml:space="preserve"> </v>
      </c>
      <c r="D118" s="63">
        <f>Activities!B118</f>
        <v>0</v>
      </c>
      <c r="E118" s="54"/>
      <c r="F118" s="54"/>
      <c r="G118" s="54"/>
      <c r="H118" s="54"/>
      <c r="I118" s="68"/>
      <c r="J118" s="54"/>
      <c r="K118" s="54"/>
      <c r="L118" s="54"/>
      <c r="M118" s="54"/>
      <c r="N118" s="68"/>
      <c r="O118" s="54"/>
      <c r="P118" s="54"/>
      <c r="Q118" s="54"/>
      <c r="R118" s="54"/>
      <c r="S118" s="68"/>
      <c r="T118" s="54"/>
      <c r="U118" s="54"/>
      <c r="V118" s="54"/>
      <c r="W118" s="54"/>
      <c r="X118" s="68"/>
      <c r="Y118" s="54"/>
      <c r="Z118" s="54"/>
      <c r="AA118" s="54"/>
      <c r="AB118" s="54"/>
      <c r="AC118" s="68"/>
      <c r="AD118" s="54"/>
      <c r="AE118" s="54"/>
      <c r="AF118" s="54"/>
      <c r="AG118" s="54"/>
      <c r="AH118" s="68"/>
      <c r="AI118" s="54"/>
      <c r="AJ118" s="54"/>
      <c r="AK118" s="54"/>
      <c r="AL118" s="54"/>
      <c r="AM118" s="68"/>
      <c r="AN118" s="54"/>
      <c r="AO118" s="54"/>
      <c r="AP118" s="54"/>
      <c r="AQ118" s="54"/>
      <c r="AR118" s="68"/>
      <c r="AS118" s="54"/>
      <c r="AT118" s="54"/>
      <c r="AU118" s="54"/>
      <c r="AV118" s="54"/>
      <c r="AW118" s="68"/>
      <c r="AX118" s="54"/>
      <c r="AY118" s="54"/>
      <c r="AZ118" s="54"/>
      <c r="BA118" s="54"/>
      <c r="BB118" s="68"/>
      <c r="BC118" s="54"/>
      <c r="BD118" s="54"/>
      <c r="BE118" s="54"/>
      <c r="BF118" s="54"/>
      <c r="BG118" s="68"/>
      <c r="BH118" s="54"/>
      <c r="BI118" s="54"/>
      <c r="BJ118" s="54"/>
      <c r="BK118" s="54"/>
      <c r="BL118" s="68"/>
      <c r="BM118" s="54"/>
      <c r="BN118" s="54"/>
      <c r="BO118" s="54"/>
      <c r="BP118" s="54"/>
      <c r="BQ118" s="68"/>
      <c r="BR118" s="54"/>
      <c r="BS118" s="54"/>
      <c r="BT118" s="54"/>
      <c r="BU118" s="54"/>
      <c r="BV118" s="68"/>
      <c r="BW118" s="54"/>
      <c r="BX118" s="54"/>
      <c r="BY118" s="54"/>
      <c r="BZ118" s="54"/>
      <c r="CA118" s="68"/>
      <c r="CB118" s="54"/>
      <c r="CC118" s="54"/>
      <c r="CD118" s="54"/>
      <c r="CE118" s="54"/>
      <c r="CF118" s="68"/>
      <c r="CG118" s="54"/>
      <c r="CH118" s="54"/>
      <c r="CI118" s="54"/>
      <c r="CJ118" s="54"/>
      <c r="CK118" s="68"/>
      <c r="CL118" s="54"/>
      <c r="CM118" s="54"/>
      <c r="CN118" s="54"/>
      <c r="CO118" s="54"/>
      <c r="CP118" s="68"/>
      <c r="CQ118" s="54"/>
      <c r="CR118" s="54"/>
      <c r="CS118" s="54"/>
      <c r="CT118" s="54"/>
      <c r="CU118" s="68"/>
      <c r="CV118" s="54"/>
      <c r="CW118" s="54"/>
      <c r="CX118" s="54"/>
      <c r="CY118" s="54"/>
      <c r="CZ118" s="68"/>
      <c r="DA118" s="54"/>
      <c r="DB118" s="54"/>
      <c r="DC118" s="54"/>
      <c r="DD118" s="54"/>
      <c r="DE118" s="68"/>
      <c r="DF118" s="54"/>
      <c r="DG118" s="54"/>
      <c r="DH118" s="54"/>
      <c r="DI118" s="54"/>
      <c r="DJ118" s="68"/>
      <c r="DK118" s="54"/>
      <c r="DL118" s="54"/>
      <c r="DM118" s="54"/>
      <c r="DN118" s="54"/>
      <c r="DO118" s="68"/>
      <c r="DP118" s="54"/>
      <c r="DQ118" s="54"/>
      <c r="DR118" s="54"/>
      <c r="DS118" s="54"/>
      <c r="DT118" s="68"/>
      <c r="DU118" s="54"/>
      <c r="DV118" s="54"/>
      <c r="DW118" s="54"/>
      <c r="DX118" s="54"/>
      <c r="DY118" s="68"/>
      <c r="DZ118" s="54"/>
      <c r="EA118" s="54"/>
      <c r="EB118" s="54"/>
      <c r="EC118" s="69"/>
      <c r="ED118" s="65"/>
      <c r="EE118"/>
      <c r="EF118" s="70" t="str">
        <f t="shared" si="21"/>
        <v/>
      </c>
      <c r="EG118" s="67" t="str">
        <f t="shared" si="20"/>
        <v/>
      </c>
    </row>
    <row r="119" spans="1:137" x14ac:dyDescent="0.2">
      <c r="A119" s="62">
        <v>76</v>
      </c>
      <c r="B119" s="62" t="str">
        <f>IF(ISNUMBER(Activities!I119)=TRUE,Activities!I119," ")</f>
        <v xml:space="preserve"> </v>
      </c>
      <c r="C119" s="62" t="str">
        <f>IF(OR(ISNUMBER(Activities!G119)=TRUE,ISNUMBER(Activities!H119)=TRUE),SUM(Activities!G119:H119)," ")</f>
        <v xml:space="preserve"> </v>
      </c>
      <c r="D119" s="63">
        <f>Activities!B119</f>
        <v>0</v>
      </c>
      <c r="E119" s="54"/>
      <c r="F119" s="54"/>
      <c r="G119" s="54"/>
      <c r="H119" s="54"/>
      <c r="I119" s="68"/>
      <c r="J119" s="54"/>
      <c r="K119" s="54"/>
      <c r="L119" s="54"/>
      <c r="M119" s="54"/>
      <c r="N119" s="68"/>
      <c r="O119" s="54"/>
      <c r="P119" s="54"/>
      <c r="Q119" s="54"/>
      <c r="R119" s="54"/>
      <c r="S119" s="68"/>
      <c r="T119" s="54"/>
      <c r="U119" s="54"/>
      <c r="V119" s="54"/>
      <c r="W119" s="54"/>
      <c r="X119" s="68"/>
      <c r="Y119" s="54"/>
      <c r="Z119" s="54"/>
      <c r="AA119" s="54"/>
      <c r="AB119" s="54"/>
      <c r="AC119" s="68"/>
      <c r="AD119" s="54"/>
      <c r="AE119" s="54"/>
      <c r="AF119" s="54"/>
      <c r="AG119" s="54"/>
      <c r="AH119" s="68"/>
      <c r="AI119" s="54"/>
      <c r="AJ119" s="54"/>
      <c r="AK119" s="54"/>
      <c r="AL119" s="54"/>
      <c r="AM119" s="68"/>
      <c r="AN119" s="54"/>
      <c r="AO119" s="54"/>
      <c r="AP119" s="54"/>
      <c r="AQ119" s="54"/>
      <c r="AR119" s="68"/>
      <c r="AS119" s="54"/>
      <c r="AT119" s="54"/>
      <c r="AU119" s="54"/>
      <c r="AV119" s="54"/>
      <c r="AW119" s="68"/>
      <c r="AX119" s="54"/>
      <c r="AY119" s="54"/>
      <c r="AZ119" s="54"/>
      <c r="BA119" s="54"/>
      <c r="BB119" s="68"/>
      <c r="BC119" s="54"/>
      <c r="BD119" s="54"/>
      <c r="BE119" s="54"/>
      <c r="BF119" s="54"/>
      <c r="BG119" s="68"/>
      <c r="BH119" s="54"/>
      <c r="BI119" s="54"/>
      <c r="BJ119" s="54"/>
      <c r="BK119" s="54"/>
      <c r="BL119" s="68"/>
      <c r="BM119" s="54"/>
      <c r="BN119" s="54"/>
      <c r="BO119" s="54"/>
      <c r="BP119" s="54"/>
      <c r="BQ119" s="68"/>
      <c r="BR119" s="54"/>
      <c r="BS119" s="54"/>
      <c r="BT119" s="54"/>
      <c r="BU119" s="54"/>
      <c r="BV119" s="68"/>
      <c r="BW119" s="54"/>
      <c r="BX119" s="54"/>
      <c r="BY119" s="54"/>
      <c r="BZ119" s="54"/>
      <c r="CA119" s="68"/>
      <c r="CB119" s="54"/>
      <c r="CC119" s="54"/>
      <c r="CD119" s="54"/>
      <c r="CE119" s="54"/>
      <c r="CF119" s="68"/>
      <c r="CG119" s="54"/>
      <c r="CH119" s="54"/>
      <c r="CI119" s="54"/>
      <c r="CJ119" s="54"/>
      <c r="CK119" s="68"/>
      <c r="CL119" s="54"/>
      <c r="CM119" s="54"/>
      <c r="CN119" s="54"/>
      <c r="CO119" s="54"/>
      <c r="CP119" s="68"/>
      <c r="CQ119" s="54"/>
      <c r="CR119" s="54"/>
      <c r="CS119" s="54"/>
      <c r="CT119" s="54"/>
      <c r="CU119" s="68"/>
      <c r="CV119" s="54"/>
      <c r="CW119" s="54"/>
      <c r="CX119" s="54"/>
      <c r="CY119" s="54"/>
      <c r="CZ119" s="68"/>
      <c r="DA119" s="54"/>
      <c r="DB119" s="54"/>
      <c r="DC119" s="54"/>
      <c r="DD119" s="54"/>
      <c r="DE119" s="68"/>
      <c r="DF119" s="54"/>
      <c r="DG119" s="54"/>
      <c r="DH119" s="54"/>
      <c r="DI119" s="54"/>
      <c r="DJ119" s="68"/>
      <c r="DK119" s="54"/>
      <c r="DL119" s="54"/>
      <c r="DM119" s="54"/>
      <c r="DN119" s="54"/>
      <c r="DO119" s="68"/>
      <c r="DP119" s="54"/>
      <c r="DQ119" s="54"/>
      <c r="DR119" s="54"/>
      <c r="DS119" s="54"/>
      <c r="DT119" s="68"/>
      <c r="DU119" s="54"/>
      <c r="DV119" s="54"/>
      <c r="DW119" s="54"/>
      <c r="DX119" s="54"/>
      <c r="DY119" s="68"/>
      <c r="DZ119" s="54"/>
      <c r="EA119" s="54"/>
      <c r="EB119" s="54"/>
      <c r="EC119" s="69"/>
      <c r="ED119" s="65"/>
      <c r="EE119"/>
      <c r="EF119" s="70" t="str">
        <f t="shared" si="21"/>
        <v/>
      </c>
      <c r="EG119" s="67" t="str">
        <f t="shared" si="20"/>
        <v/>
      </c>
    </row>
    <row r="120" spans="1:137" x14ac:dyDescent="0.2">
      <c r="A120" s="62">
        <v>77</v>
      </c>
      <c r="B120" s="62" t="str">
        <f>IF(ISNUMBER(Activities!I120)=TRUE,Activities!I120," ")</f>
        <v xml:space="preserve"> </v>
      </c>
      <c r="C120" s="62" t="str">
        <f>IF(OR(ISNUMBER(Activities!G120)=TRUE,ISNUMBER(Activities!H120)=TRUE),SUM(Activities!G120:H120)," ")</f>
        <v xml:space="preserve"> </v>
      </c>
      <c r="D120" s="63">
        <f>Activities!B120</f>
        <v>0</v>
      </c>
      <c r="E120" s="54"/>
      <c r="F120" s="54"/>
      <c r="G120" s="54"/>
      <c r="H120" s="54"/>
      <c r="I120" s="68"/>
      <c r="J120" s="54"/>
      <c r="K120" s="54"/>
      <c r="L120" s="54"/>
      <c r="M120" s="54"/>
      <c r="N120" s="68"/>
      <c r="O120" s="54"/>
      <c r="P120" s="54"/>
      <c r="Q120" s="54"/>
      <c r="R120" s="54"/>
      <c r="S120" s="68"/>
      <c r="T120" s="54"/>
      <c r="U120" s="54"/>
      <c r="V120" s="54"/>
      <c r="W120" s="54"/>
      <c r="X120" s="68"/>
      <c r="Y120" s="54"/>
      <c r="Z120" s="54"/>
      <c r="AA120" s="54"/>
      <c r="AB120" s="54"/>
      <c r="AC120" s="68"/>
      <c r="AD120" s="54"/>
      <c r="AE120" s="54"/>
      <c r="AF120" s="54"/>
      <c r="AG120" s="54"/>
      <c r="AH120" s="68"/>
      <c r="AI120" s="54"/>
      <c r="AJ120" s="54"/>
      <c r="AK120" s="54"/>
      <c r="AL120" s="54"/>
      <c r="AM120" s="68"/>
      <c r="AN120" s="54"/>
      <c r="AO120" s="54"/>
      <c r="AP120" s="54"/>
      <c r="AQ120" s="54"/>
      <c r="AR120" s="68"/>
      <c r="AS120" s="54"/>
      <c r="AT120" s="54"/>
      <c r="AU120" s="54"/>
      <c r="AV120" s="54"/>
      <c r="AW120" s="68"/>
      <c r="AX120" s="54"/>
      <c r="AY120" s="54"/>
      <c r="AZ120" s="54"/>
      <c r="BA120" s="54"/>
      <c r="BB120" s="68"/>
      <c r="BC120" s="54"/>
      <c r="BD120" s="54"/>
      <c r="BE120" s="54"/>
      <c r="BF120" s="54"/>
      <c r="BG120" s="68"/>
      <c r="BH120" s="54"/>
      <c r="BI120" s="54"/>
      <c r="BJ120" s="54"/>
      <c r="BK120" s="54"/>
      <c r="BL120" s="68"/>
      <c r="BM120" s="54"/>
      <c r="BN120" s="54"/>
      <c r="BO120" s="54"/>
      <c r="BP120" s="54"/>
      <c r="BQ120" s="68"/>
      <c r="BR120" s="54"/>
      <c r="BS120" s="54"/>
      <c r="BT120" s="54"/>
      <c r="BU120" s="54"/>
      <c r="BV120" s="68"/>
      <c r="BW120" s="54"/>
      <c r="BX120" s="54"/>
      <c r="BY120" s="54"/>
      <c r="BZ120" s="54"/>
      <c r="CA120" s="68"/>
      <c r="CB120" s="54"/>
      <c r="CC120" s="54"/>
      <c r="CD120" s="54"/>
      <c r="CE120" s="54"/>
      <c r="CF120" s="68"/>
      <c r="CG120" s="54"/>
      <c r="CH120" s="54"/>
      <c r="CI120" s="54"/>
      <c r="CJ120" s="54"/>
      <c r="CK120" s="68"/>
      <c r="CL120" s="54"/>
      <c r="CM120" s="54"/>
      <c r="CN120" s="54"/>
      <c r="CO120" s="54"/>
      <c r="CP120" s="68"/>
      <c r="CQ120" s="54"/>
      <c r="CR120" s="54"/>
      <c r="CS120" s="54"/>
      <c r="CT120" s="54"/>
      <c r="CU120" s="68"/>
      <c r="CV120" s="54"/>
      <c r="CW120" s="54"/>
      <c r="CX120" s="54"/>
      <c r="CY120" s="54"/>
      <c r="CZ120" s="68"/>
      <c r="DA120" s="54"/>
      <c r="DB120" s="54"/>
      <c r="DC120" s="54"/>
      <c r="DD120" s="54"/>
      <c r="DE120" s="68"/>
      <c r="DF120" s="54"/>
      <c r="DG120" s="54"/>
      <c r="DH120" s="54"/>
      <c r="DI120" s="54"/>
      <c r="DJ120" s="68"/>
      <c r="DK120" s="54"/>
      <c r="DL120" s="54"/>
      <c r="DM120" s="54"/>
      <c r="DN120" s="54"/>
      <c r="DO120" s="68"/>
      <c r="DP120" s="54"/>
      <c r="DQ120" s="54"/>
      <c r="DR120" s="54"/>
      <c r="DS120" s="54"/>
      <c r="DT120" s="68"/>
      <c r="DU120" s="54"/>
      <c r="DV120" s="54"/>
      <c r="DW120" s="54"/>
      <c r="DX120" s="54"/>
      <c r="DY120" s="68"/>
      <c r="DZ120" s="54"/>
      <c r="EA120" s="54"/>
      <c r="EB120" s="54"/>
      <c r="EC120" s="69"/>
      <c r="ED120" s="65"/>
      <c r="EE120"/>
      <c r="EF120" s="70" t="str">
        <f t="shared" si="21"/>
        <v/>
      </c>
      <c r="EG120" s="67" t="str">
        <f t="shared" si="20"/>
        <v/>
      </c>
    </row>
    <row r="121" spans="1:137" x14ac:dyDescent="0.2">
      <c r="A121" s="62">
        <v>78</v>
      </c>
      <c r="B121" s="62" t="str">
        <f>IF(ISNUMBER(Activities!I121)=TRUE,Activities!I121," ")</f>
        <v xml:space="preserve"> </v>
      </c>
      <c r="C121" s="62" t="str">
        <f>IF(OR(ISNUMBER(Activities!G121)=TRUE,ISNUMBER(Activities!H121)=TRUE),SUM(Activities!G121:H121)," ")</f>
        <v xml:space="preserve"> </v>
      </c>
      <c r="D121" s="63">
        <f>Activities!B121</f>
        <v>0</v>
      </c>
      <c r="E121" s="54"/>
      <c r="F121" s="54"/>
      <c r="G121" s="54"/>
      <c r="H121" s="54"/>
      <c r="I121" s="68"/>
      <c r="J121" s="54"/>
      <c r="K121" s="54"/>
      <c r="L121" s="54"/>
      <c r="M121" s="54"/>
      <c r="N121" s="68"/>
      <c r="O121" s="54"/>
      <c r="P121" s="54"/>
      <c r="Q121" s="54"/>
      <c r="R121" s="54"/>
      <c r="S121" s="68"/>
      <c r="T121" s="54"/>
      <c r="U121" s="54"/>
      <c r="V121" s="54"/>
      <c r="W121" s="54"/>
      <c r="X121" s="68"/>
      <c r="Y121" s="54"/>
      <c r="Z121" s="54"/>
      <c r="AA121" s="54"/>
      <c r="AB121" s="54"/>
      <c r="AC121" s="68"/>
      <c r="AD121" s="54"/>
      <c r="AE121" s="54"/>
      <c r="AF121" s="54"/>
      <c r="AG121" s="54"/>
      <c r="AH121" s="68"/>
      <c r="AI121" s="54"/>
      <c r="AJ121" s="54"/>
      <c r="AK121" s="54"/>
      <c r="AL121" s="54"/>
      <c r="AM121" s="68"/>
      <c r="AN121" s="54"/>
      <c r="AO121" s="54"/>
      <c r="AP121" s="54"/>
      <c r="AQ121" s="54"/>
      <c r="AR121" s="68"/>
      <c r="AS121" s="54"/>
      <c r="AT121" s="54"/>
      <c r="AU121" s="54"/>
      <c r="AV121" s="54"/>
      <c r="AW121" s="68"/>
      <c r="AX121" s="54"/>
      <c r="AY121" s="54"/>
      <c r="AZ121" s="54"/>
      <c r="BA121" s="54"/>
      <c r="BB121" s="68"/>
      <c r="BC121" s="54"/>
      <c r="BD121" s="54"/>
      <c r="BE121" s="54"/>
      <c r="BF121" s="54"/>
      <c r="BG121" s="68"/>
      <c r="BH121" s="54"/>
      <c r="BI121" s="54"/>
      <c r="BJ121" s="54"/>
      <c r="BK121" s="54"/>
      <c r="BL121" s="68"/>
      <c r="BM121" s="54"/>
      <c r="BN121" s="54"/>
      <c r="BO121" s="54"/>
      <c r="BP121" s="54"/>
      <c r="BQ121" s="68"/>
      <c r="BR121" s="54"/>
      <c r="BS121" s="54"/>
      <c r="BT121" s="54"/>
      <c r="BU121" s="54"/>
      <c r="BV121" s="68"/>
      <c r="BW121" s="54"/>
      <c r="BX121" s="54"/>
      <c r="BY121" s="54"/>
      <c r="BZ121" s="54"/>
      <c r="CA121" s="68"/>
      <c r="CB121" s="54"/>
      <c r="CC121" s="54"/>
      <c r="CD121" s="54"/>
      <c r="CE121" s="54"/>
      <c r="CF121" s="68"/>
      <c r="CG121" s="54"/>
      <c r="CH121" s="54"/>
      <c r="CI121" s="54"/>
      <c r="CJ121" s="54"/>
      <c r="CK121" s="68"/>
      <c r="CL121" s="54"/>
      <c r="CM121" s="54"/>
      <c r="CN121" s="54"/>
      <c r="CO121" s="54"/>
      <c r="CP121" s="68"/>
      <c r="CQ121" s="54"/>
      <c r="CR121" s="54"/>
      <c r="CS121" s="54"/>
      <c r="CT121" s="54"/>
      <c r="CU121" s="68"/>
      <c r="CV121" s="54"/>
      <c r="CW121" s="54"/>
      <c r="CX121" s="54"/>
      <c r="CY121" s="54"/>
      <c r="CZ121" s="68"/>
      <c r="DA121" s="54"/>
      <c r="DB121" s="54"/>
      <c r="DC121" s="54"/>
      <c r="DD121" s="54"/>
      <c r="DE121" s="68"/>
      <c r="DF121" s="54"/>
      <c r="DG121" s="54"/>
      <c r="DH121" s="54"/>
      <c r="DI121" s="54"/>
      <c r="DJ121" s="68"/>
      <c r="DK121" s="54"/>
      <c r="DL121" s="54"/>
      <c r="DM121" s="54"/>
      <c r="DN121" s="54"/>
      <c r="DO121" s="68"/>
      <c r="DP121" s="54"/>
      <c r="DQ121" s="54"/>
      <c r="DR121" s="54"/>
      <c r="DS121" s="54"/>
      <c r="DT121" s="68"/>
      <c r="DU121" s="54"/>
      <c r="DV121" s="54"/>
      <c r="DW121" s="54"/>
      <c r="DX121" s="54"/>
      <c r="DY121" s="68"/>
      <c r="DZ121" s="54"/>
      <c r="EA121" s="54"/>
      <c r="EB121" s="54"/>
      <c r="EC121" s="69"/>
      <c r="ED121" s="65"/>
      <c r="EE121"/>
      <c r="EF121" s="70" t="str">
        <f t="shared" si="21"/>
        <v/>
      </c>
      <c r="EG121" s="67" t="str">
        <f t="shared" si="20"/>
        <v/>
      </c>
    </row>
    <row r="122" spans="1:137" x14ac:dyDescent="0.2">
      <c r="A122"/>
      <c r="B122"/>
      <c r="C122"/>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c r="CN122" s="100"/>
      <c r="CO122" s="100"/>
      <c r="CP122" s="100"/>
      <c r="CQ122" s="100"/>
      <c r="CR122" s="100"/>
      <c r="CS122" s="100"/>
      <c r="CT122" s="100"/>
      <c r="CU122" s="100"/>
      <c r="CV122" s="100"/>
      <c r="CW122" s="100"/>
      <c r="CX122" s="100"/>
      <c r="CY122" s="100"/>
      <c r="CZ122" s="100"/>
      <c r="DA122" s="100"/>
      <c r="DB122" s="100"/>
      <c r="DC122" s="100"/>
      <c r="DD122" s="100"/>
      <c r="DE122" s="100"/>
      <c r="DF122" s="100"/>
      <c r="DG122" s="100"/>
      <c r="DH122" s="100"/>
      <c r="DI122" s="100"/>
      <c r="DJ122" s="100"/>
      <c r="DK122" s="100"/>
      <c r="DL122" s="100"/>
      <c r="DM122" s="100"/>
      <c r="DN122" s="100"/>
      <c r="DO122" s="100"/>
      <c r="DP122" s="100"/>
      <c r="DQ122" s="100"/>
      <c r="DR122" s="100"/>
      <c r="DS122" s="100"/>
      <c r="DT122" s="100"/>
      <c r="DU122" s="100"/>
      <c r="DV122" s="100"/>
      <c r="DW122" s="100"/>
      <c r="DX122" s="100"/>
      <c r="DY122" s="100"/>
      <c r="DZ122" s="100"/>
      <c r="EA122" s="100"/>
      <c r="EB122" s="100"/>
      <c r="EC122" s="100"/>
      <c r="ED122"/>
      <c r="EE122"/>
      <c r="EF122"/>
      <c r="EG122"/>
    </row>
    <row r="123" spans="1:137" x14ac:dyDescent="0.2">
      <c r="A123"/>
      <c r="B123"/>
      <c r="C123"/>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0"/>
      <c r="DJ123" s="100"/>
      <c r="DK123" s="100"/>
      <c r="DL123" s="100"/>
      <c r="DM123" s="100"/>
      <c r="DN123" s="100"/>
      <c r="DO123" s="100"/>
      <c r="DP123" s="100"/>
      <c r="DQ123" s="100"/>
      <c r="DR123" s="100"/>
      <c r="DS123" s="100"/>
      <c r="DT123" s="100"/>
      <c r="DU123" s="100"/>
      <c r="DV123" s="100"/>
      <c r="DW123" s="100"/>
      <c r="DX123" s="100"/>
      <c r="DY123" s="100"/>
      <c r="DZ123" s="100"/>
      <c r="EA123" s="100"/>
      <c r="EB123" s="100"/>
      <c r="EC123" s="100"/>
      <c r="ED123"/>
      <c r="EE123"/>
      <c r="EF123"/>
      <c r="EG123"/>
    </row>
    <row r="124" spans="1:137" x14ac:dyDescent="0.2">
      <c r="A124"/>
      <c r="B124"/>
      <c r="C124"/>
      <c r="D124" s="97" t="s">
        <v>24</v>
      </c>
      <c r="E124" s="98"/>
      <c r="F124" s="98"/>
      <c r="G124" s="98"/>
      <c r="H124" s="98"/>
      <c r="I124" s="98"/>
      <c r="J124" s="98"/>
      <c r="K124" s="98"/>
      <c r="L124" s="98"/>
      <c r="M124" s="98"/>
      <c r="N124" s="98"/>
      <c r="O124" s="98"/>
      <c r="P124" s="98"/>
      <c r="Q124" s="98"/>
      <c r="R124" s="98"/>
      <c r="S124" s="98"/>
      <c r="T124" s="98"/>
      <c r="U124" s="98"/>
      <c r="V124" s="98"/>
      <c r="W124" s="99"/>
      <c r="X124" s="108" t="s">
        <v>23</v>
      </c>
      <c r="Y124" s="108"/>
      <c r="Z124" s="108"/>
      <c r="AA124" s="108"/>
      <c r="AB124" s="108"/>
      <c r="AC124" s="108"/>
      <c r="AD124" s="108"/>
      <c r="AE124" s="108"/>
      <c r="AF124" s="108"/>
      <c r="AG124" s="108"/>
      <c r="AH124" s="109">
        <f>PRODUCT(MAX(EG10:EG35,EG53:EG78,EG96:EG121),1.1)</f>
        <v>0</v>
      </c>
      <c r="AI124" s="109"/>
      <c r="AJ124" s="109"/>
      <c r="AK124" s="109"/>
      <c r="AL124" s="109"/>
      <c r="AM124" s="109"/>
      <c r="AN124" s="109"/>
      <c r="AO124" s="109"/>
      <c r="AP124" s="109"/>
      <c r="AQ124" s="11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100"/>
      <c r="DH124" s="100"/>
      <c r="DI124" s="100"/>
      <c r="DJ124" s="100"/>
      <c r="DK124" s="100"/>
      <c r="DL124" s="100"/>
      <c r="DM124" s="100"/>
      <c r="DN124" s="100"/>
      <c r="DO124" s="100"/>
      <c r="DP124" s="100"/>
      <c r="DQ124" s="100"/>
      <c r="DR124" s="100"/>
      <c r="DS124" s="100"/>
      <c r="DT124" s="100"/>
      <c r="DU124" s="100"/>
      <c r="DV124" s="100"/>
      <c r="DW124" s="100"/>
      <c r="DX124" s="100"/>
      <c r="DY124" s="100"/>
      <c r="DZ124" s="100"/>
      <c r="EA124" s="100"/>
      <c r="EB124" s="100"/>
      <c r="EC124" s="100"/>
      <c r="ED124"/>
      <c r="EE124"/>
      <c r="EF124"/>
      <c r="EG124"/>
    </row>
    <row r="125" spans="1:137" x14ac:dyDescent="0.2">
      <c r="A125"/>
      <c r="B125"/>
      <c r="C125"/>
      <c r="D125" s="100"/>
      <c r="E125" s="100"/>
      <c r="F125" s="100"/>
      <c r="G125" s="100"/>
      <c r="H125" s="100"/>
      <c r="I125" s="100"/>
      <c r="J125" s="100"/>
      <c r="K125" s="100"/>
      <c r="L125" s="100"/>
      <c r="M125" s="100"/>
      <c r="N125" s="100"/>
      <c r="O125" s="100"/>
      <c r="P125" s="100"/>
      <c r="Q125" s="100"/>
      <c r="R125" s="100"/>
      <c r="S125" s="100"/>
      <c r="T125" s="100"/>
      <c r="U125" s="100"/>
      <c r="V125" s="100"/>
      <c r="W125" s="100"/>
      <c r="X125" s="104" t="s">
        <v>25</v>
      </c>
      <c r="Y125" s="105"/>
      <c r="Z125" s="105"/>
      <c r="AA125" s="105"/>
      <c r="AB125" s="105"/>
      <c r="AC125" s="105"/>
      <c r="AD125" s="105"/>
      <c r="AE125" s="105"/>
      <c r="AF125" s="105"/>
      <c r="AG125" s="105"/>
      <c r="AH125" s="106">
        <f>AH124</f>
        <v>0</v>
      </c>
      <c r="AI125" s="106"/>
      <c r="AJ125" s="106"/>
      <c r="AK125" s="106"/>
      <c r="AL125" s="106"/>
      <c r="AM125" s="106"/>
      <c r="AN125" s="106"/>
      <c r="AO125" s="106"/>
      <c r="AP125" s="106"/>
      <c r="AQ125" s="107"/>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c r="DB125" s="100"/>
      <c r="DC125" s="100"/>
      <c r="DD125" s="100"/>
      <c r="DE125" s="100"/>
      <c r="DF125" s="100"/>
      <c r="DG125" s="100"/>
      <c r="DH125" s="100"/>
      <c r="DI125" s="100"/>
      <c r="DJ125" s="100"/>
      <c r="DK125" s="100"/>
      <c r="DL125" s="100"/>
      <c r="DM125" s="100"/>
      <c r="DN125" s="100"/>
      <c r="DO125" s="100"/>
      <c r="DP125" s="100"/>
      <c r="DQ125" s="100"/>
      <c r="DR125" s="100"/>
      <c r="DS125" s="100"/>
      <c r="DT125" s="100"/>
      <c r="DU125" s="100"/>
      <c r="DV125" s="100"/>
      <c r="DW125" s="100"/>
      <c r="DX125" s="100"/>
      <c r="DY125" s="100"/>
      <c r="DZ125" s="100"/>
      <c r="EA125" s="100"/>
      <c r="EB125" s="100"/>
      <c r="EC125" s="100"/>
      <c r="ED125"/>
      <c r="EE125"/>
      <c r="EF125"/>
      <c r="EG125"/>
    </row>
    <row r="126" spans="1:137" x14ac:dyDescent="0.2">
      <c r="A126"/>
      <c r="B126"/>
      <c r="C126"/>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0"/>
      <c r="CY126" s="100"/>
      <c r="CZ126" s="100"/>
      <c r="DA126" s="100"/>
      <c r="DB126" s="100"/>
      <c r="DC126" s="100"/>
      <c r="DD126" s="100"/>
      <c r="DE126" s="100"/>
      <c r="DF126" s="100"/>
      <c r="DG126" s="100"/>
      <c r="DH126" s="100"/>
      <c r="DI126" s="100"/>
      <c r="DJ126" s="100"/>
      <c r="DK126" s="100"/>
      <c r="DL126" s="100"/>
      <c r="DM126" s="100"/>
      <c r="DN126" s="100"/>
      <c r="DO126" s="100"/>
      <c r="DP126" s="100"/>
      <c r="DQ126" s="100"/>
      <c r="DR126" s="100"/>
      <c r="DS126" s="100"/>
      <c r="DT126" s="100"/>
      <c r="DU126" s="100"/>
      <c r="DV126" s="100"/>
      <c r="DW126" s="100"/>
      <c r="DX126" s="100"/>
      <c r="DY126" s="100"/>
      <c r="DZ126" s="100"/>
      <c r="EA126" s="100"/>
      <c r="EB126" s="100"/>
      <c r="EC126" s="100"/>
      <c r="ED126"/>
      <c r="EE126"/>
      <c r="EF126"/>
      <c r="EG126"/>
    </row>
    <row r="127" spans="1:137" x14ac:dyDescent="0.2">
      <c r="A127"/>
      <c r="B127"/>
      <c r="C127"/>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00"/>
      <c r="CR127" s="100"/>
      <c r="CS127" s="100"/>
      <c r="CT127" s="100"/>
      <c r="CU127" s="100"/>
      <c r="CV127" s="100"/>
      <c r="CW127" s="100"/>
      <c r="CX127" s="100"/>
      <c r="CY127" s="100"/>
      <c r="CZ127" s="100"/>
      <c r="DA127" s="100"/>
      <c r="DB127" s="100"/>
      <c r="DC127" s="100"/>
      <c r="DD127" s="100"/>
      <c r="DE127" s="100"/>
      <c r="DF127" s="100"/>
      <c r="DG127" s="100"/>
      <c r="DH127" s="100"/>
      <c r="DI127" s="100"/>
      <c r="DJ127" s="100"/>
      <c r="DK127" s="100"/>
      <c r="DL127" s="100"/>
      <c r="DM127" s="100"/>
      <c r="DN127" s="100"/>
      <c r="DO127" s="100"/>
      <c r="DP127" s="100"/>
      <c r="DQ127" s="100"/>
      <c r="DR127" s="100"/>
      <c r="DS127" s="100"/>
      <c r="DT127" s="100"/>
      <c r="DU127" s="100"/>
      <c r="DV127" s="100"/>
      <c r="DW127" s="100"/>
      <c r="DX127" s="100"/>
      <c r="DY127" s="100"/>
      <c r="DZ127" s="100"/>
      <c r="EA127" s="100"/>
      <c r="EB127" s="100"/>
      <c r="EC127" s="100"/>
      <c r="ED127"/>
      <c r="EE127"/>
      <c r="EF127"/>
      <c r="EG127"/>
    </row>
    <row r="128" spans="1:137" x14ac:dyDescent="0.2">
      <c r="A128"/>
      <c r="B128"/>
      <c r="C128"/>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c r="DB128" s="100"/>
      <c r="DC128" s="100"/>
      <c r="DD128" s="100"/>
      <c r="DE128" s="100"/>
      <c r="DF128" s="100"/>
      <c r="DG128" s="100"/>
      <c r="DH128" s="100"/>
      <c r="DI128" s="100"/>
      <c r="DJ128" s="100"/>
      <c r="DK128" s="100"/>
      <c r="DL128" s="100"/>
      <c r="DM128" s="100"/>
      <c r="DN128" s="100"/>
      <c r="DO128" s="100"/>
      <c r="DP128" s="100"/>
      <c r="DQ128" s="100"/>
      <c r="DR128" s="100"/>
      <c r="DS128" s="100"/>
      <c r="DT128" s="100"/>
      <c r="DU128" s="100"/>
      <c r="DV128" s="100"/>
      <c r="DW128" s="100"/>
      <c r="DX128" s="100"/>
      <c r="DY128" s="100"/>
      <c r="DZ128" s="100"/>
      <c r="EA128" s="100"/>
      <c r="EB128" s="100"/>
      <c r="EC128" s="100"/>
      <c r="ED128"/>
      <c r="EE128"/>
      <c r="EF128"/>
      <c r="EG128"/>
    </row>
    <row r="129" spans="1:145" x14ac:dyDescent="0.2">
      <c r="A129"/>
      <c r="B129"/>
      <c r="C129"/>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100"/>
      <c r="DH129" s="100"/>
      <c r="DI129" s="100"/>
      <c r="DJ129" s="100"/>
      <c r="DK129" s="100"/>
      <c r="DL129" s="100"/>
      <c r="DM129" s="100"/>
      <c r="DN129" s="100"/>
      <c r="DO129" s="100"/>
      <c r="DP129" s="100"/>
      <c r="DQ129" s="100"/>
      <c r="DR129" s="100"/>
      <c r="DS129" s="100"/>
      <c r="DT129" s="102" t="s">
        <v>20</v>
      </c>
      <c r="DU129" s="102"/>
      <c r="DV129" s="102"/>
      <c r="DW129" s="102"/>
      <c r="DX129" s="102"/>
      <c r="DY129" s="102"/>
      <c r="DZ129" s="102"/>
      <c r="EA129" s="102"/>
      <c r="EB129" s="102"/>
      <c r="EC129" s="102"/>
      <c r="ED129" s="102"/>
      <c r="EE129"/>
      <c r="EF129"/>
      <c r="EG129"/>
    </row>
    <row r="130" spans="1:145" x14ac:dyDescent="0.2">
      <c r="A130" s="119" t="s">
        <v>1</v>
      </c>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19"/>
      <c r="BN130" s="119"/>
      <c r="BO130" s="119"/>
      <c r="BP130" s="119"/>
      <c r="BQ130" s="119"/>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119"/>
      <c r="CZ130" s="119"/>
      <c r="DA130" s="119"/>
      <c r="DB130" s="119"/>
      <c r="DC130" s="119"/>
      <c r="DD130" s="119"/>
      <c r="DE130" s="119"/>
      <c r="DF130" s="119"/>
      <c r="DG130" s="119"/>
      <c r="DH130" s="119"/>
      <c r="DI130" s="119"/>
      <c r="DJ130" s="119"/>
      <c r="DK130" s="119"/>
      <c r="DL130" s="119"/>
      <c r="DM130" s="119"/>
      <c r="DN130" s="119"/>
      <c r="DO130" s="119"/>
      <c r="DP130" s="119"/>
      <c r="DQ130" s="119"/>
      <c r="DR130" s="119"/>
      <c r="DS130" s="119"/>
      <c r="DT130" s="119"/>
      <c r="DU130" s="119"/>
      <c r="DV130" s="119"/>
      <c r="DW130" s="119"/>
      <c r="DX130" s="119"/>
      <c r="DY130" s="119"/>
      <c r="DZ130" s="119"/>
      <c r="EA130" s="119"/>
      <c r="EB130" s="119"/>
      <c r="EC130" s="119"/>
      <c r="ED130" s="119"/>
      <c r="EE130"/>
      <c r="EF130"/>
      <c r="EG130"/>
    </row>
    <row r="131" spans="1:145" x14ac:dyDescent="0.2">
      <c r="A131" s="119" t="str">
        <f>Activities!A$2</f>
        <v>Preliminary Estimate</v>
      </c>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c r="BE131" s="119"/>
      <c r="BF131" s="119"/>
      <c r="BG131" s="119"/>
      <c r="BH131" s="119"/>
      <c r="BI131" s="119"/>
      <c r="BJ131" s="119"/>
      <c r="BK131" s="119"/>
      <c r="BL131" s="119"/>
      <c r="BM131" s="119"/>
      <c r="BN131" s="119"/>
      <c r="BO131" s="119"/>
      <c r="BP131" s="119"/>
      <c r="BQ131" s="119"/>
      <c r="BR131" s="119"/>
      <c r="BS131" s="119"/>
      <c r="BT131" s="119"/>
      <c r="BU131" s="119"/>
      <c r="BV131" s="119"/>
      <c r="BW131" s="119"/>
      <c r="BX131" s="119"/>
      <c r="BY131" s="119"/>
      <c r="BZ131" s="119"/>
      <c r="CA131" s="119"/>
      <c r="CB131" s="119"/>
      <c r="CC131" s="119"/>
      <c r="CD131" s="119"/>
      <c r="CE131" s="119"/>
      <c r="CF131" s="119"/>
      <c r="CG131" s="119"/>
      <c r="CH131" s="119"/>
      <c r="CI131" s="119"/>
      <c r="CJ131" s="119"/>
      <c r="CK131" s="119"/>
      <c r="CL131" s="119"/>
      <c r="CM131" s="119"/>
      <c r="CN131" s="119"/>
      <c r="CO131" s="119"/>
      <c r="CP131" s="119"/>
      <c r="CQ131" s="119"/>
      <c r="CR131" s="119"/>
      <c r="CS131" s="119"/>
      <c r="CT131" s="119"/>
      <c r="CU131" s="119"/>
      <c r="CV131" s="119"/>
      <c r="CW131" s="119"/>
      <c r="CX131" s="119"/>
      <c r="CY131" s="119"/>
      <c r="CZ131" s="119"/>
      <c r="DA131" s="119"/>
      <c r="DB131" s="119"/>
      <c r="DC131" s="119"/>
      <c r="DD131" s="119"/>
      <c r="DE131" s="119"/>
      <c r="DF131" s="119"/>
      <c r="DG131" s="119"/>
      <c r="DH131" s="119"/>
      <c r="DI131" s="119"/>
      <c r="DJ131" s="119"/>
      <c r="DK131" s="119"/>
      <c r="DL131" s="119"/>
      <c r="DM131" s="119"/>
      <c r="DN131" s="119"/>
      <c r="DO131" s="119"/>
      <c r="DP131" s="119"/>
      <c r="DQ131" s="119"/>
      <c r="DR131" s="119"/>
      <c r="DS131" s="119"/>
      <c r="DT131" s="119"/>
      <c r="DU131" s="119"/>
      <c r="DV131" s="119"/>
      <c r="DW131" s="119"/>
      <c r="DX131" s="119"/>
      <c r="DY131" s="119"/>
      <c r="DZ131" s="119"/>
      <c r="EA131" s="119"/>
      <c r="EB131" s="119"/>
      <c r="EC131" s="119"/>
      <c r="ED131" s="119"/>
      <c r="EE131"/>
      <c r="EF131"/>
      <c r="EG131"/>
    </row>
    <row r="132" spans="1:145" x14ac:dyDescent="0.2">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0"/>
      <c r="DJ132" s="100"/>
      <c r="DK132" s="100"/>
      <c r="DL132" s="100"/>
      <c r="DM132" s="100"/>
      <c r="DN132" s="100"/>
      <c r="DO132" s="100"/>
      <c r="DP132" s="100"/>
      <c r="DQ132" s="100"/>
      <c r="DR132" s="100"/>
      <c r="DS132" s="100"/>
      <c r="DT132" s="100"/>
      <c r="DU132" s="100"/>
      <c r="DV132" s="100"/>
      <c r="DW132" s="100"/>
      <c r="DX132" s="100"/>
      <c r="DY132" s="100"/>
      <c r="DZ132" s="100"/>
      <c r="EA132" s="100"/>
      <c r="EB132" s="100"/>
      <c r="EC132" s="100"/>
      <c r="ED132" s="100"/>
      <c r="EE132"/>
      <c r="EF132"/>
      <c r="EG132"/>
    </row>
    <row r="133" spans="1:145" x14ac:dyDescent="0.2">
      <c r="A133" t="s">
        <v>0</v>
      </c>
      <c r="B133"/>
      <c r="C133"/>
      <c r="D133" s="113" t="str">
        <f>IF(Activities!B$4="","",Activities!B$4)</f>
        <v/>
      </c>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00"/>
      <c r="AV133" s="100"/>
      <c r="AW133" s="100"/>
      <c r="AX133" s="100"/>
      <c r="AY133" s="100"/>
      <c r="AZ133" s="100"/>
      <c r="BA133" s="100"/>
      <c r="BB133" s="100"/>
      <c r="BC133" s="100"/>
      <c r="BD133" s="100"/>
      <c r="BE133" s="100"/>
      <c r="BF133" s="100"/>
      <c r="BG133" s="100" t="s">
        <v>99</v>
      </c>
      <c r="BH133" s="100"/>
      <c r="BI133" s="100"/>
      <c r="BJ133" s="100"/>
      <c r="BK133" s="100"/>
      <c r="BL133" s="100"/>
      <c r="BM133" s="100"/>
      <c r="BN133" s="100"/>
      <c r="BO133" s="100"/>
      <c r="BP133" s="100"/>
      <c r="BQ133" s="100"/>
      <c r="BR133" s="120" t="str">
        <f>IF(Activities!E$4="","",Activities!E$4)</f>
        <v/>
      </c>
      <c r="BS133" s="120"/>
      <c r="BT133" s="120"/>
      <c r="BU133" s="120"/>
      <c r="BV133" s="120"/>
      <c r="BW133" s="120"/>
      <c r="BX133" s="120"/>
      <c r="BY133" s="120"/>
      <c r="BZ133" s="120"/>
      <c r="CA133" s="120"/>
      <c r="CB133" s="120"/>
      <c r="CC133" s="100"/>
      <c r="CD133" s="100"/>
      <c r="CE133" s="100"/>
      <c r="CF133" s="100"/>
      <c r="CG133" s="100"/>
      <c r="CH133" s="100"/>
      <c r="CI133" s="100"/>
      <c r="CJ133" s="100"/>
      <c r="CK133" s="100"/>
      <c r="CL133" s="100"/>
      <c r="CM133" s="100"/>
      <c r="CN133" s="100"/>
      <c r="CO133" s="100"/>
      <c r="CP133" s="100" t="s">
        <v>3</v>
      </c>
      <c r="CQ133" s="100"/>
      <c r="CR133" s="100"/>
      <c r="CS133" s="100"/>
      <c r="CT133" s="100"/>
      <c r="CU133" s="100"/>
      <c r="CV133" s="100"/>
      <c r="CW133" s="100"/>
      <c r="CX133" s="100"/>
      <c r="CY133" s="100"/>
      <c r="CZ133" s="100"/>
      <c r="DA133" s="121" t="str">
        <f>IF(Activities!H$4="","",Activities!H$4)</f>
        <v/>
      </c>
      <c r="DB133" s="121"/>
      <c r="DC133" s="121"/>
      <c r="DD133" s="121"/>
      <c r="DE133" s="121"/>
      <c r="DF133" s="121"/>
      <c r="DG133" s="121"/>
      <c r="DH133" s="121"/>
      <c r="DI133" s="121"/>
      <c r="DJ133" s="121"/>
      <c r="DK133" s="121"/>
      <c r="DL133" s="121"/>
      <c r="DM133" s="121"/>
      <c r="DN133" s="121"/>
      <c r="DO133" s="121"/>
      <c r="DP133" s="121"/>
      <c r="DQ133" s="121"/>
      <c r="DR133" s="121"/>
      <c r="DS133" s="121"/>
      <c r="DT133" s="121"/>
      <c r="DU133" s="121"/>
      <c r="DV133" s="121"/>
      <c r="DW133" s="121"/>
      <c r="DX133" s="121"/>
      <c r="DY133" s="121"/>
      <c r="DZ133" s="121"/>
      <c r="EA133" s="121"/>
      <c r="EB133" s="121"/>
      <c r="EC133" s="121"/>
      <c r="ED133" s="121"/>
      <c r="EE133"/>
      <c r="EF133"/>
      <c r="EG133"/>
    </row>
    <row r="134" spans="1:145" x14ac:dyDescent="0.2">
      <c r="A134" t="s">
        <v>13</v>
      </c>
      <c r="B134"/>
      <c r="C134"/>
      <c r="D134" s="117" t="str">
        <f>IF(Activities!B$5="","",Activities!B$5)</f>
        <v/>
      </c>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00"/>
      <c r="AV134" s="100"/>
      <c r="AW134" s="100"/>
      <c r="AX134" s="100"/>
      <c r="AY134" s="100"/>
      <c r="AZ134" s="100"/>
      <c r="BA134" s="100"/>
      <c r="BB134" s="100"/>
      <c r="BC134" s="100"/>
      <c r="BD134" s="100"/>
      <c r="BE134" s="100"/>
      <c r="BF134" s="100"/>
      <c r="BG134" s="100" t="s">
        <v>14</v>
      </c>
      <c r="BH134" s="100"/>
      <c r="BI134" s="100"/>
      <c r="BJ134" s="100"/>
      <c r="BK134" s="100"/>
      <c r="BL134" s="100"/>
      <c r="BM134" s="100"/>
      <c r="BN134" s="100"/>
      <c r="BO134" s="100"/>
      <c r="BP134" s="100"/>
      <c r="BQ134" s="100"/>
      <c r="BR134" s="109" t="str">
        <f>IF(Activities!E$5="","",Activities!E$5)</f>
        <v/>
      </c>
      <c r="BS134" s="109"/>
      <c r="BT134" s="109"/>
      <c r="BU134" s="109"/>
      <c r="BV134" s="109"/>
      <c r="BW134" s="109"/>
      <c r="BX134" s="109"/>
      <c r="BY134" s="109"/>
      <c r="BZ134" s="109"/>
      <c r="CA134" s="109"/>
      <c r="CB134" s="109"/>
      <c r="CC134" s="100" t="s">
        <v>98</v>
      </c>
      <c r="CD134" s="100"/>
      <c r="CE134" s="100"/>
      <c r="CF134" s="100"/>
      <c r="CG134" s="100"/>
      <c r="CH134" s="100"/>
      <c r="CI134" s="100"/>
      <c r="CJ134" s="100"/>
      <c r="CK134" s="100"/>
      <c r="CL134" s="100"/>
      <c r="CM134" s="100"/>
      <c r="CN134" s="100"/>
      <c r="CO134" s="100"/>
      <c r="CP134" s="100" t="s">
        <v>4</v>
      </c>
      <c r="CQ134" s="100"/>
      <c r="CR134" s="100"/>
      <c r="CS134" s="100"/>
      <c r="CT134" s="100"/>
      <c r="CU134" s="100"/>
      <c r="CV134" s="100"/>
      <c r="CW134" s="100"/>
      <c r="CX134" s="100"/>
      <c r="CY134" s="100"/>
      <c r="CZ134" s="100"/>
      <c r="DA134" s="118">
        <f ca="1">IF(Activities!H$5="","",Activities!H$5)</f>
        <v>45720</v>
      </c>
      <c r="DB134" s="118"/>
      <c r="DC134" s="118"/>
      <c r="DD134" s="118"/>
      <c r="DE134" s="118"/>
      <c r="DF134" s="118"/>
      <c r="DG134" s="118"/>
      <c r="DH134" s="118"/>
      <c r="DI134" s="118"/>
      <c r="DJ134" s="118"/>
      <c r="DK134" s="118"/>
      <c r="DL134" s="118"/>
      <c r="DM134" s="118"/>
      <c r="DN134" s="118"/>
      <c r="DO134" s="118"/>
      <c r="DP134" s="118"/>
      <c r="DQ134" s="118"/>
      <c r="DR134" s="118"/>
      <c r="DS134" s="118"/>
      <c r="DT134" s="118"/>
      <c r="DU134" s="118"/>
      <c r="DV134" s="118"/>
      <c r="DW134" s="118"/>
      <c r="DX134" s="118"/>
      <c r="DY134" s="118"/>
      <c r="DZ134" s="118"/>
      <c r="EA134" s="118"/>
      <c r="EB134" s="118"/>
      <c r="EC134" s="118"/>
      <c r="ED134" s="118"/>
      <c r="EE134"/>
      <c r="EF134"/>
      <c r="EG134"/>
    </row>
    <row r="135" spans="1:145" x14ac:dyDescent="0.2">
      <c r="A135" t="s">
        <v>15</v>
      </c>
      <c r="B135"/>
      <c r="C135"/>
      <c r="D135" s="117" t="str">
        <f>IF(Activities!B$6="","",Activities!B$6)</f>
        <v/>
      </c>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c r="CN135" s="100"/>
      <c r="CO135" s="100"/>
      <c r="CP135" s="100"/>
      <c r="CQ135" s="100"/>
      <c r="CR135" s="100"/>
      <c r="CS135" s="100"/>
      <c r="CT135" s="100"/>
      <c r="CU135" s="100"/>
      <c r="CV135" s="100"/>
      <c r="CW135" s="100"/>
      <c r="CX135" s="100"/>
      <c r="CY135" s="100"/>
      <c r="CZ135" s="100"/>
      <c r="DA135" s="100"/>
      <c r="DB135" s="100"/>
      <c r="DC135" s="100"/>
      <c r="DD135" s="100"/>
      <c r="DE135" s="100"/>
      <c r="DF135" s="100"/>
      <c r="DG135" s="100"/>
      <c r="DH135" s="100"/>
      <c r="DI135" s="100"/>
      <c r="DJ135" s="100"/>
      <c r="DK135" s="100"/>
      <c r="DL135" s="100"/>
      <c r="DM135" s="100"/>
      <c r="DN135" s="100"/>
      <c r="DO135" s="100"/>
      <c r="DP135" s="100"/>
      <c r="DQ135" s="100"/>
      <c r="DR135" s="100"/>
      <c r="DS135" s="100"/>
      <c r="DT135" s="100"/>
      <c r="DU135" s="100"/>
      <c r="DV135" s="100"/>
      <c r="DW135" s="100"/>
      <c r="DX135" s="100"/>
      <c r="DY135" s="100"/>
      <c r="DZ135" s="100"/>
      <c r="EA135" s="100"/>
      <c r="EB135" s="100"/>
      <c r="EC135" s="100"/>
      <c r="ED135" s="100"/>
      <c r="EE135"/>
      <c r="EF135"/>
      <c r="EG135"/>
    </row>
    <row r="136" spans="1:145" x14ac:dyDescent="0.2">
      <c r="A136"/>
      <c r="B136"/>
      <c r="C136"/>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c r="CN136" s="100"/>
      <c r="CO136" s="100"/>
      <c r="CP136" s="100"/>
      <c r="CQ136" s="100"/>
      <c r="CR136" s="100"/>
      <c r="CS136" s="100"/>
      <c r="CT136" s="100"/>
      <c r="CU136" s="100"/>
      <c r="CV136" s="100"/>
      <c r="CW136" s="100"/>
      <c r="CX136" s="100"/>
      <c r="CY136" s="100"/>
      <c r="CZ136" s="100"/>
      <c r="DA136" s="100"/>
      <c r="DB136" s="100"/>
      <c r="DC136" s="100"/>
      <c r="DD136" s="100"/>
      <c r="DE136" s="100"/>
      <c r="DF136" s="100"/>
      <c r="DG136" s="100"/>
      <c r="DH136" s="100"/>
      <c r="DI136" s="100"/>
      <c r="DJ136" s="100"/>
      <c r="DK136" s="100"/>
      <c r="DL136" s="100"/>
      <c r="DM136" s="100"/>
      <c r="DN136" s="100"/>
      <c r="DO136" s="100"/>
      <c r="DP136" s="100"/>
      <c r="DQ136" s="100"/>
      <c r="DR136" s="100"/>
      <c r="DS136" s="100"/>
      <c r="DT136" s="100"/>
      <c r="DU136" s="100"/>
      <c r="DV136" s="100"/>
      <c r="DW136" s="100"/>
      <c r="DX136" s="100"/>
      <c r="DY136" s="100"/>
      <c r="DZ136" s="100"/>
      <c r="EA136" s="100"/>
      <c r="EB136" s="100"/>
      <c r="EC136" s="100"/>
      <c r="ED136"/>
      <c r="EE136"/>
      <c r="EF136"/>
      <c r="EG136"/>
    </row>
    <row r="137" spans="1:145" ht="13.5" thickBot="1" x14ac:dyDescent="0.25">
      <c r="A137" s="115" t="s">
        <v>26</v>
      </c>
      <c r="B137" s="115" t="s">
        <v>27</v>
      </c>
      <c r="C137" s="115" t="s">
        <v>28</v>
      </c>
      <c r="D137" s="58">
        <f>(MROUND((MAX(EG96:EG121))-EN139,10))+1</f>
        <v>1</v>
      </c>
      <c r="E137" s="58">
        <f>D137+1</f>
        <v>2</v>
      </c>
      <c r="F137" s="58">
        <f>E137+1</f>
        <v>3</v>
      </c>
      <c r="G137" s="58">
        <f t="shared" ref="G137:BR137" si="22">F137+1</f>
        <v>4</v>
      </c>
      <c r="H137" s="58">
        <f t="shared" si="22"/>
        <v>5</v>
      </c>
      <c r="I137" s="58">
        <f t="shared" si="22"/>
        <v>6</v>
      </c>
      <c r="J137" s="58">
        <f t="shared" si="22"/>
        <v>7</v>
      </c>
      <c r="K137" s="58">
        <f t="shared" si="22"/>
        <v>8</v>
      </c>
      <c r="L137" s="58">
        <f t="shared" si="22"/>
        <v>9</v>
      </c>
      <c r="M137" s="58">
        <f t="shared" si="22"/>
        <v>10</v>
      </c>
      <c r="N137" s="58">
        <f t="shared" si="22"/>
        <v>11</v>
      </c>
      <c r="O137" s="58">
        <f t="shared" si="22"/>
        <v>12</v>
      </c>
      <c r="P137" s="58">
        <f t="shared" si="22"/>
        <v>13</v>
      </c>
      <c r="Q137" s="58">
        <f t="shared" si="22"/>
        <v>14</v>
      </c>
      <c r="R137" s="58">
        <f t="shared" si="22"/>
        <v>15</v>
      </c>
      <c r="S137" s="58">
        <f t="shared" si="22"/>
        <v>16</v>
      </c>
      <c r="T137" s="58">
        <f t="shared" si="22"/>
        <v>17</v>
      </c>
      <c r="U137" s="58">
        <f t="shared" si="22"/>
        <v>18</v>
      </c>
      <c r="V137" s="58">
        <f t="shared" si="22"/>
        <v>19</v>
      </c>
      <c r="W137" s="58">
        <f t="shared" si="22"/>
        <v>20</v>
      </c>
      <c r="X137" s="58">
        <f t="shared" si="22"/>
        <v>21</v>
      </c>
      <c r="Y137" s="58">
        <f t="shared" si="22"/>
        <v>22</v>
      </c>
      <c r="Z137" s="58">
        <f t="shared" si="22"/>
        <v>23</v>
      </c>
      <c r="AA137" s="58">
        <f t="shared" si="22"/>
        <v>24</v>
      </c>
      <c r="AB137" s="58">
        <f t="shared" si="22"/>
        <v>25</v>
      </c>
      <c r="AC137" s="58">
        <f t="shared" si="22"/>
        <v>26</v>
      </c>
      <c r="AD137" s="58">
        <f t="shared" si="22"/>
        <v>27</v>
      </c>
      <c r="AE137" s="58">
        <f t="shared" si="22"/>
        <v>28</v>
      </c>
      <c r="AF137" s="58">
        <f t="shared" si="22"/>
        <v>29</v>
      </c>
      <c r="AG137" s="58">
        <f t="shared" si="22"/>
        <v>30</v>
      </c>
      <c r="AH137" s="58">
        <f t="shared" si="22"/>
        <v>31</v>
      </c>
      <c r="AI137" s="58">
        <f t="shared" si="22"/>
        <v>32</v>
      </c>
      <c r="AJ137" s="58">
        <f t="shared" si="22"/>
        <v>33</v>
      </c>
      <c r="AK137" s="58">
        <f t="shared" si="22"/>
        <v>34</v>
      </c>
      <c r="AL137" s="58">
        <f t="shared" si="22"/>
        <v>35</v>
      </c>
      <c r="AM137" s="58">
        <f t="shared" si="22"/>
        <v>36</v>
      </c>
      <c r="AN137" s="58">
        <f t="shared" si="22"/>
        <v>37</v>
      </c>
      <c r="AO137" s="58">
        <f t="shared" si="22"/>
        <v>38</v>
      </c>
      <c r="AP137" s="58">
        <f t="shared" si="22"/>
        <v>39</v>
      </c>
      <c r="AQ137" s="58">
        <f t="shared" si="22"/>
        <v>40</v>
      </c>
      <c r="AR137" s="58">
        <f t="shared" si="22"/>
        <v>41</v>
      </c>
      <c r="AS137" s="58">
        <f t="shared" si="22"/>
        <v>42</v>
      </c>
      <c r="AT137" s="58">
        <f t="shared" si="22"/>
        <v>43</v>
      </c>
      <c r="AU137" s="58">
        <f t="shared" si="22"/>
        <v>44</v>
      </c>
      <c r="AV137" s="58">
        <f t="shared" si="22"/>
        <v>45</v>
      </c>
      <c r="AW137" s="58">
        <f t="shared" si="22"/>
        <v>46</v>
      </c>
      <c r="AX137" s="58">
        <f t="shared" si="22"/>
        <v>47</v>
      </c>
      <c r="AY137" s="58">
        <f t="shared" si="22"/>
        <v>48</v>
      </c>
      <c r="AZ137" s="58">
        <f t="shared" si="22"/>
        <v>49</v>
      </c>
      <c r="BA137" s="58">
        <f t="shared" si="22"/>
        <v>50</v>
      </c>
      <c r="BB137" s="58">
        <f t="shared" si="22"/>
        <v>51</v>
      </c>
      <c r="BC137" s="58">
        <f t="shared" si="22"/>
        <v>52</v>
      </c>
      <c r="BD137" s="58">
        <f t="shared" si="22"/>
        <v>53</v>
      </c>
      <c r="BE137" s="58">
        <f t="shared" si="22"/>
        <v>54</v>
      </c>
      <c r="BF137" s="58">
        <f t="shared" si="22"/>
        <v>55</v>
      </c>
      <c r="BG137" s="58">
        <f t="shared" si="22"/>
        <v>56</v>
      </c>
      <c r="BH137" s="58">
        <f t="shared" si="22"/>
        <v>57</v>
      </c>
      <c r="BI137" s="58">
        <f t="shared" si="22"/>
        <v>58</v>
      </c>
      <c r="BJ137" s="58">
        <f t="shared" si="22"/>
        <v>59</v>
      </c>
      <c r="BK137" s="58">
        <f t="shared" si="22"/>
        <v>60</v>
      </c>
      <c r="BL137" s="58">
        <f t="shared" si="22"/>
        <v>61</v>
      </c>
      <c r="BM137" s="58">
        <f t="shared" si="22"/>
        <v>62</v>
      </c>
      <c r="BN137" s="58">
        <f t="shared" si="22"/>
        <v>63</v>
      </c>
      <c r="BO137" s="58">
        <f t="shared" si="22"/>
        <v>64</v>
      </c>
      <c r="BP137" s="58">
        <f t="shared" si="22"/>
        <v>65</v>
      </c>
      <c r="BQ137" s="58">
        <f t="shared" si="22"/>
        <v>66</v>
      </c>
      <c r="BR137" s="58">
        <f t="shared" si="22"/>
        <v>67</v>
      </c>
      <c r="BS137" s="58">
        <f t="shared" ref="BS137:EC137" si="23">BR137+1</f>
        <v>68</v>
      </c>
      <c r="BT137" s="58">
        <f t="shared" si="23"/>
        <v>69</v>
      </c>
      <c r="BU137" s="58">
        <f t="shared" si="23"/>
        <v>70</v>
      </c>
      <c r="BV137" s="58">
        <f t="shared" si="23"/>
        <v>71</v>
      </c>
      <c r="BW137" s="58">
        <f t="shared" si="23"/>
        <v>72</v>
      </c>
      <c r="BX137" s="58">
        <f t="shared" si="23"/>
        <v>73</v>
      </c>
      <c r="BY137" s="58">
        <f t="shared" si="23"/>
        <v>74</v>
      </c>
      <c r="BZ137" s="58">
        <f t="shared" si="23"/>
        <v>75</v>
      </c>
      <c r="CA137" s="58">
        <f t="shared" si="23"/>
        <v>76</v>
      </c>
      <c r="CB137" s="58">
        <f t="shared" si="23"/>
        <v>77</v>
      </c>
      <c r="CC137" s="58">
        <f t="shared" si="23"/>
        <v>78</v>
      </c>
      <c r="CD137" s="58">
        <f t="shared" si="23"/>
        <v>79</v>
      </c>
      <c r="CE137" s="58">
        <f t="shared" si="23"/>
        <v>80</v>
      </c>
      <c r="CF137" s="58">
        <f t="shared" si="23"/>
        <v>81</v>
      </c>
      <c r="CG137" s="58">
        <f t="shared" si="23"/>
        <v>82</v>
      </c>
      <c r="CH137" s="58">
        <f t="shared" si="23"/>
        <v>83</v>
      </c>
      <c r="CI137" s="58">
        <f t="shared" si="23"/>
        <v>84</v>
      </c>
      <c r="CJ137" s="58">
        <f t="shared" si="23"/>
        <v>85</v>
      </c>
      <c r="CK137" s="58">
        <f t="shared" si="23"/>
        <v>86</v>
      </c>
      <c r="CL137" s="58">
        <f t="shared" si="23"/>
        <v>87</v>
      </c>
      <c r="CM137" s="58">
        <f t="shared" si="23"/>
        <v>88</v>
      </c>
      <c r="CN137" s="58">
        <f t="shared" si="23"/>
        <v>89</v>
      </c>
      <c r="CO137" s="58">
        <f t="shared" si="23"/>
        <v>90</v>
      </c>
      <c r="CP137" s="58">
        <f t="shared" si="23"/>
        <v>91</v>
      </c>
      <c r="CQ137" s="58">
        <f t="shared" si="23"/>
        <v>92</v>
      </c>
      <c r="CR137" s="58">
        <f t="shared" si="23"/>
        <v>93</v>
      </c>
      <c r="CS137" s="58">
        <f t="shared" si="23"/>
        <v>94</v>
      </c>
      <c r="CT137" s="58">
        <f t="shared" si="23"/>
        <v>95</v>
      </c>
      <c r="CU137" s="58">
        <f t="shared" si="23"/>
        <v>96</v>
      </c>
      <c r="CV137" s="58">
        <f t="shared" si="23"/>
        <v>97</v>
      </c>
      <c r="CW137" s="58">
        <f t="shared" si="23"/>
        <v>98</v>
      </c>
      <c r="CX137" s="58">
        <f t="shared" si="23"/>
        <v>99</v>
      </c>
      <c r="CY137" s="58">
        <f t="shared" si="23"/>
        <v>100</v>
      </c>
      <c r="CZ137" s="58">
        <f t="shared" si="23"/>
        <v>101</v>
      </c>
      <c r="DA137" s="58">
        <f t="shared" si="23"/>
        <v>102</v>
      </c>
      <c r="DB137" s="58">
        <f t="shared" si="23"/>
        <v>103</v>
      </c>
      <c r="DC137" s="58">
        <f t="shared" si="23"/>
        <v>104</v>
      </c>
      <c r="DD137" s="58">
        <f t="shared" si="23"/>
        <v>105</v>
      </c>
      <c r="DE137" s="58">
        <f t="shared" si="23"/>
        <v>106</v>
      </c>
      <c r="DF137" s="58">
        <f t="shared" si="23"/>
        <v>107</v>
      </c>
      <c r="DG137" s="58">
        <f t="shared" si="23"/>
        <v>108</v>
      </c>
      <c r="DH137" s="58">
        <f t="shared" si="23"/>
        <v>109</v>
      </c>
      <c r="DI137" s="58">
        <f t="shared" si="23"/>
        <v>110</v>
      </c>
      <c r="DJ137" s="58">
        <f t="shared" si="23"/>
        <v>111</v>
      </c>
      <c r="DK137" s="58">
        <f t="shared" si="23"/>
        <v>112</v>
      </c>
      <c r="DL137" s="58">
        <f t="shared" si="23"/>
        <v>113</v>
      </c>
      <c r="DM137" s="58">
        <f t="shared" si="23"/>
        <v>114</v>
      </c>
      <c r="DN137" s="58">
        <f t="shared" si="23"/>
        <v>115</v>
      </c>
      <c r="DO137" s="58">
        <f t="shared" si="23"/>
        <v>116</v>
      </c>
      <c r="DP137" s="58">
        <f t="shared" si="23"/>
        <v>117</v>
      </c>
      <c r="DQ137" s="58">
        <f t="shared" si="23"/>
        <v>118</v>
      </c>
      <c r="DR137" s="58">
        <f t="shared" si="23"/>
        <v>119</v>
      </c>
      <c r="DS137" s="58">
        <f t="shared" si="23"/>
        <v>120</v>
      </c>
      <c r="DT137" s="58">
        <f t="shared" si="23"/>
        <v>121</v>
      </c>
      <c r="DU137" s="58">
        <f t="shared" si="23"/>
        <v>122</v>
      </c>
      <c r="DV137" s="58">
        <f t="shared" si="23"/>
        <v>123</v>
      </c>
      <c r="DW137" s="58">
        <f t="shared" si="23"/>
        <v>124</v>
      </c>
      <c r="DX137" s="58">
        <f t="shared" si="23"/>
        <v>125</v>
      </c>
      <c r="DY137" s="58">
        <f t="shared" si="23"/>
        <v>126</v>
      </c>
      <c r="DZ137" s="58">
        <f t="shared" si="23"/>
        <v>127</v>
      </c>
      <c r="EA137" s="58">
        <f t="shared" si="23"/>
        <v>128</v>
      </c>
      <c r="EB137" s="58">
        <f t="shared" si="23"/>
        <v>129</v>
      </c>
      <c r="EC137" s="58">
        <f t="shared" si="23"/>
        <v>130</v>
      </c>
      <c r="ED137"/>
      <c r="EE137"/>
      <c r="EF137"/>
      <c r="EG137"/>
    </row>
    <row r="138" spans="1:145" ht="24" x14ac:dyDescent="0.2">
      <c r="A138" s="116"/>
      <c r="B138" s="116"/>
      <c r="C138" s="116"/>
      <c r="D138" s="65"/>
      <c r="E138" s="54"/>
      <c r="F138" s="54"/>
      <c r="G138" s="59"/>
      <c r="H138" s="59"/>
      <c r="I138" s="59"/>
      <c r="J138" s="59"/>
      <c r="K138" s="111">
        <f>M137</f>
        <v>10</v>
      </c>
      <c r="L138" s="112"/>
      <c r="M138" s="112"/>
      <c r="N138" s="112"/>
      <c r="O138" s="112"/>
      <c r="P138"/>
      <c r="Q138" s="59"/>
      <c r="R138" s="59"/>
      <c r="S138" s="59"/>
      <c r="T138" s="59"/>
      <c r="U138" s="111">
        <f>K138+10</f>
        <v>20</v>
      </c>
      <c r="V138" s="112"/>
      <c r="W138" s="112"/>
      <c r="X138" s="112"/>
      <c r="Y138" s="112"/>
      <c r="Z138"/>
      <c r="AA138"/>
      <c r="AB138"/>
      <c r="AC138"/>
      <c r="AD138"/>
      <c r="AE138" s="111">
        <f>U138+10</f>
        <v>30</v>
      </c>
      <c r="AF138" s="112"/>
      <c r="AG138" s="112"/>
      <c r="AH138" s="112"/>
      <c r="AI138" s="112"/>
      <c r="AJ138"/>
      <c r="AK138"/>
      <c r="AL138"/>
      <c r="AM138"/>
      <c r="AN138"/>
      <c r="AO138" s="111">
        <f>AE138+10</f>
        <v>40</v>
      </c>
      <c r="AP138" s="112"/>
      <c r="AQ138" s="112"/>
      <c r="AR138" s="112"/>
      <c r="AS138" s="112"/>
      <c r="AT138"/>
      <c r="AU138"/>
      <c r="AV138"/>
      <c r="AW138"/>
      <c r="AX138"/>
      <c r="AY138" s="111">
        <f>AO138+10</f>
        <v>50</v>
      </c>
      <c r="AZ138" s="112"/>
      <c r="BA138" s="112"/>
      <c r="BB138" s="112"/>
      <c r="BC138" s="112"/>
      <c r="BD138"/>
      <c r="BE138"/>
      <c r="BF138"/>
      <c r="BG138"/>
      <c r="BH138"/>
      <c r="BI138" s="111">
        <f>AY138+10</f>
        <v>60</v>
      </c>
      <c r="BJ138" s="112"/>
      <c r="BK138" s="112"/>
      <c r="BL138" s="112"/>
      <c r="BM138" s="112"/>
      <c r="BN138"/>
      <c r="BO138"/>
      <c r="BP138"/>
      <c r="BQ138"/>
      <c r="BR138"/>
      <c r="BS138" s="111">
        <f>BI138+10</f>
        <v>70</v>
      </c>
      <c r="BT138" s="112"/>
      <c r="BU138" s="112"/>
      <c r="BV138" s="112"/>
      <c r="BW138" s="112"/>
      <c r="BX138"/>
      <c r="BY138"/>
      <c r="BZ138"/>
      <c r="CA138"/>
      <c r="CB138"/>
      <c r="CC138" s="111">
        <f>BS138+10</f>
        <v>80</v>
      </c>
      <c r="CD138" s="112"/>
      <c r="CE138" s="112"/>
      <c r="CF138" s="112"/>
      <c r="CG138" s="112"/>
      <c r="CH138"/>
      <c r="CI138"/>
      <c r="CJ138"/>
      <c r="CK138"/>
      <c r="CL138"/>
      <c r="CM138" s="111">
        <f>CC138+10</f>
        <v>90</v>
      </c>
      <c r="CN138" s="112"/>
      <c r="CO138" s="112"/>
      <c r="CP138" s="112"/>
      <c r="CQ138" s="112"/>
      <c r="CR138"/>
      <c r="CS138"/>
      <c r="CT138"/>
      <c r="CU138"/>
      <c r="CV138"/>
      <c r="CW138" s="111">
        <f>CM138+10</f>
        <v>100</v>
      </c>
      <c r="CX138" s="113"/>
      <c r="CY138" s="113"/>
      <c r="CZ138" s="113"/>
      <c r="DA138" s="113"/>
      <c r="DB138"/>
      <c r="DC138"/>
      <c r="DD138"/>
      <c r="DE138"/>
      <c r="DF138"/>
      <c r="DG138" s="111">
        <f>CW138+10</f>
        <v>110</v>
      </c>
      <c r="DH138" s="113"/>
      <c r="DI138" s="113"/>
      <c r="DJ138" s="113"/>
      <c r="DK138" s="113"/>
      <c r="DL138"/>
      <c r="DM138"/>
      <c r="DN138"/>
      <c r="DO138"/>
      <c r="DP138"/>
      <c r="DQ138" s="111">
        <f>DG138+10</f>
        <v>120</v>
      </c>
      <c r="DR138" s="113"/>
      <c r="DS138" s="113"/>
      <c r="DT138" s="113"/>
      <c r="DU138" s="113"/>
      <c r="DV138"/>
      <c r="DW138"/>
      <c r="DX138"/>
      <c r="DY138"/>
      <c r="DZ138" s="114">
        <f>DQ138+10</f>
        <v>130</v>
      </c>
      <c r="EA138" s="102"/>
      <c r="EB138" s="102"/>
      <c r="EC138" s="102"/>
      <c r="ED138" s="102"/>
      <c r="EE138"/>
      <c r="EF138" s="60" t="s">
        <v>126</v>
      </c>
      <c r="EG138" s="61" t="s">
        <v>127</v>
      </c>
      <c r="EN138" s="96" t="s">
        <v>130</v>
      </c>
      <c r="EO138" s="95"/>
    </row>
    <row r="139" spans="1:145" ht="13.5" thickBot="1" x14ac:dyDescent="0.25">
      <c r="A139" s="62">
        <v>79</v>
      </c>
      <c r="B139" s="62" t="str">
        <f>IF(ISNUMBER(Activities!I139)=TRUE,Activities!I139," ")</f>
        <v xml:space="preserve"> </v>
      </c>
      <c r="C139" s="62" t="str">
        <f>IF(OR(ISNUMBER(Activities!G139)=TRUE,ISNUMBER(Activities!H139)=TRUE),SUM(Activities!G139:H139)," ")</f>
        <v xml:space="preserve"> </v>
      </c>
      <c r="D139" s="63">
        <f>Activities!B139</f>
        <v>0</v>
      </c>
      <c r="E139" s="55"/>
      <c r="F139" s="55"/>
      <c r="G139" s="55"/>
      <c r="H139" s="55"/>
      <c r="I139" s="63"/>
      <c r="J139" s="55"/>
      <c r="K139" s="55"/>
      <c r="L139" s="55"/>
      <c r="M139" s="55"/>
      <c r="N139" s="63"/>
      <c r="O139" s="55"/>
      <c r="P139" s="55"/>
      <c r="Q139" s="55"/>
      <c r="R139" s="55"/>
      <c r="S139" s="63"/>
      <c r="T139" s="55"/>
      <c r="U139" s="55"/>
      <c r="V139" s="55"/>
      <c r="W139" s="55"/>
      <c r="X139" s="63"/>
      <c r="Y139" s="55"/>
      <c r="Z139" s="55"/>
      <c r="AA139" s="55"/>
      <c r="AB139" s="55"/>
      <c r="AC139" s="63"/>
      <c r="AD139" s="55"/>
      <c r="AE139" s="55"/>
      <c r="AF139" s="55"/>
      <c r="AG139" s="55"/>
      <c r="AH139" s="63"/>
      <c r="AI139" s="55"/>
      <c r="AJ139" s="55"/>
      <c r="AK139" s="55"/>
      <c r="AL139" s="55"/>
      <c r="AM139" s="63"/>
      <c r="AN139" s="55"/>
      <c r="AO139" s="55"/>
      <c r="AP139" s="55"/>
      <c r="AQ139" s="55"/>
      <c r="AR139" s="63"/>
      <c r="AS139" s="55"/>
      <c r="AT139" s="55"/>
      <c r="AU139" s="55"/>
      <c r="AV139" s="55"/>
      <c r="AW139" s="63"/>
      <c r="AX139" s="55"/>
      <c r="AY139" s="55"/>
      <c r="AZ139" s="55"/>
      <c r="BA139" s="55"/>
      <c r="BB139" s="63"/>
      <c r="BC139" s="55"/>
      <c r="BD139" s="55"/>
      <c r="BE139" s="55"/>
      <c r="BF139" s="55"/>
      <c r="BG139" s="63"/>
      <c r="BH139" s="55"/>
      <c r="BI139" s="55"/>
      <c r="BJ139" s="55"/>
      <c r="BK139" s="55"/>
      <c r="BL139" s="63"/>
      <c r="BM139" s="55"/>
      <c r="BN139" s="55"/>
      <c r="BO139" s="55"/>
      <c r="BP139" s="55"/>
      <c r="BQ139" s="63"/>
      <c r="BR139" s="55"/>
      <c r="BS139" s="55"/>
      <c r="BT139" s="55"/>
      <c r="BU139" s="55"/>
      <c r="BV139" s="63"/>
      <c r="BW139" s="55"/>
      <c r="BX139" s="55"/>
      <c r="BY139" s="55"/>
      <c r="BZ139" s="55"/>
      <c r="CA139" s="63"/>
      <c r="CB139" s="55"/>
      <c r="CC139" s="55"/>
      <c r="CD139" s="55"/>
      <c r="CE139" s="55"/>
      <c r="CF139" s="63"/>
      <c r="CG139" s="55"/>
      <c r="CH139" s="55"/>
      <c r="CI139" s="55"/>
      <c r="CJ139" s="55"/>
      <c r="CK139" s="63"/>
      <c r="CL139" s="55"/>
      <c r="CM139" s="55"/>
      <c r="CN139" s="55"/>
      <c r="CO139" s="55"/>
      <c r="CP139" s="63"/>
      <c r="CQ139" s="55"/>
      <c r="CR139" s="55"/>
      <c r="CS139" s="55"/>
      <c r="CT139" s="55"/>
      <c r="CU139" s="63"/>
      <c r="CV139" s="55"/>
      <c r="CW139" s="55"/>
      <c r="CX139" s="55"/>
      <c r="CY139" s="55"/>
      <c r="CZ139" s="63"/>
      <c r="DA139" s="55"/>
      <c r="DB139" s="55"/>
      <c r="DC139" s="55"/>
      <c r="DD139" s="55"/>
      <c r="DE139" s="63"/>
      <c r="DF139" s="55"/>
      <c r="DG139" s="55"/>
      <c r="DH139" s="55"/>
      <c r="DI139" s="55"/>
      <c r="DJ139" s="63"/>
      <c r="DK139" s="55"/>
      <c r="DL139" s="55"/>
      <c r="DM139" s="55"/>
      <c r="DN139" s="55"/>
      <c r="DO139" s="63"/>
      <c r="DP139" s="55"/>
      <c r="DQ139" s="55"/>
      <c r="DR139" s="55"/>
      <c r="DS139" s="55"/>
      <c r="DT139" s="63"/>
      <c r="DU139" s="55"/>
      <c r="DV139" s="55"/>
      <c r="DW139" s="55"/>
      <c r="DX139" s="64"/>
      <c r="DY139" s="63"/>
      <c r="DZ139" s="55"/>
      <c r="EA139" s="55"/>
      <c r="EB139" s="55"/>
      <c r="EC139" s="64"/>
      <c r="ED139" s="65"/>
      <c r="EE139"/>
      <c r="EF139" s="66" t="str">
        <f>IF(ISERROR(LOOKUP(B139,$A$10:$A$160,$EH$10:$EH$121)),"",(LOOKUP(B139,$A$10:$A$160,$EG$10:$EG$121)))</f>
        <v/>
      </c>
      <c r="EG139" s="67" t="str">
        <f>IF(ISERROR(EF139+C139),"",(EF139+C139))</f>
        <v/>
      </c>
      <c r="EN139" s="90">
        <v>0</v>
      </c>
      <c r="EO139" s="91"/>
    </row>
    <row r="140" spans="1:145" x14ac:dyDescent="0.2">
      <c r="A140" s="62">
        <v>80</v>
      </c>
      <c r="B140" s="62" t="str">
        <f>IF(ISNUMBER(Activities!I140)=TRUE,Activities!I140," ")</f>
        <v xml:space="preserve"> </v>
      </c>
      <c r="C140" s="62" t="str">
        <f>IF(OR(ISNUMBER(Activities!G140)=TRUE,ISNUMBER(Activities!H140)=TRUE),SUM(Activities!G140:H140)," ")</f>
        <v xml:space="preserve"> </v>
      </c>
      <c r="D140" s="63">
        <f>Activities!B140</f>
        <v>0</v>
      </c>
      <c r="E140" s="54"/>
      <c r="F140" s="54"/>
      <c r="G140" s="54"/>
      <c r="H140" s="54"/>
      <c r="I140" s="68"/>
      <c r="J140" s="54"/>
      <c r="K140" s="54"/>
      <c r="L140" s="54"/>
      <c r="M140" s="54"/>
      <c r="N140" s="68"/>
      <c r="O140" s="54"/>
      <c r="P140" s="54"/>
      <c r="Q140" s="54"/>
      <c r="R140" s="54"/>
      <c r="S140" s="68"/>
      <c r="T140" s="54"/>
      <c r="U140" s="54"/>
      <c r="V140" s="54"/>
      <c r="W140" s="54"/>
      <c r="X140" s="68"/>
      <c r="Y140" s="54"/>
      <c r="Z140" s="54"/>
      <c r="AA140" s="54"/>
      <c r="AB140" s="54"/>
      <c r="AC140" s="68"/>
      <c r="AD140" s="54"/>
      <c r="AE140" s="54"/>
      <c r="AF140" s="54"/>
      <c r="AG140" s="54"/>
      <c r="AH140" s="68"/>
      <c r="AI140" s="54"/>
      <c r="AJ140" s="54"/>
      <c r="AK140" s="54"/>
      <c r="AL140" s="54"/>
      <c r="AM140" s="68"/>
      <c r="AN140" s="54"/>
      <c r="AO140" s="54"/>
      <c r="AP140" s="54"/>
      <c r="AQ140" s="54"/>
      <c r="AR140" s="68"/>
      <c r="AS140" s="54"/>
      <c r="AT140" s="54"/>
      <c r="AU140" s="54"/>
      <c r="AV140" s="54"/>
      <c r="AW140" s="68"/>
      <c r="AX140" s="54"/>
      <c r="AY140" s="54"/>
      <c r="AZ140" s="54"/>
      <c r="BA140" s="54"/>
      <c r="BB140" s="68"/>
      <c r="BC140" s="54"/>
      <c r="BD140" s="54"/>
      <c r="BE140" s="54"/>
      <c r="BF140" s="54"/>
      <c r="BG140" s="68"/>
      <c r="BH140" s="54"/>
      <c r="BI140" s="54"/>
      <c r="BJ140" s="54"/>
      <c r="BK140" s="54"/>
      <c r="BL140" s="68"/>
      <c r="BM140" s="54"/>
      <c r="BN140" s="54"/>
      <c r="BO140" s="54"/>
      <c r="BP140" s="54"/>
      <c r="BQ140" s="68"/>
      <c r="BR140" s="54"/>
      <c r="BS140" s="54"/>
      <c r="BT140" s="54"/>
      <c r="BU140" s="54"/>
      <c r="BV140" s="68"/>
      <c r="BW140" s="54"/>
      <c r="BX140" s="54"/>
      <c r="BY140" s="54"/>
      <c r="BZ140" s="54"/>
      <c r="CA140" s="68"/>
      <c r="CB140" s="54"/>
      <c r="CC140" s="54"/>
      <c r="CD140" s="54"/>
      <c r="CE140" s="54"/>
      <c r="CF140" s="68"/>
      <c r="CG140" s="54"/>
      <c r="CH140" s="54"/>
      <c r="CI140" s="54"/>
      <c r="CJ140" s="54"/>
      <c r="CK140" s="68"/>
      <c r="CL140" s="54"/>
      <c r="CM140" s="54"/>
      <c r="CN140" s="54"/>
      <c r="CO140" s="54"/>
      <c r="CP140" s="68"/>
      <c r="CQ140" s="54"/>
      <c r="CR140" s="54"/>
      <c r="CS140" s="54"/>
      <c r="CT140" s="54"/>
      <c r="CU140" s="68"/>
      <c r="CV140" s="54"/>
      <c r="CW140" s="54"/>
      <c r="CX140" s="54"/>
      <c r="CY140" s="54"/>
      <c r="CZ140" s="68"/>
      <c r="DA140" s="54"/>
      <c r="DB140" s="54"/>
      <c r="DC140" s="54"/>
      <c r="DD140" s="54"/>
      <c r="DE140" s="68"/>
      <c r="DF140" s="54"/>
      <c r="DG140" s="54"/>
      <c r="DH140" s="54"/>
      <c r="DI140" s="54"/>
      <c r="DJ140" s="68"/>
      <c r="DK140" s="54"/>
      <c r="DL140" s="54"/>
      <c r="DM140" s="54"/>
      <c r="DN140" s="54"/>
      <c r="DO140" s="68"/>
      <c r="DP140" s="54"/>
      <c r="DQ140" s="54"/>
      <c r="DR140" s="54"/>
      <c r="DS140" s="54"/>
      <c r="DT140" s="68"/>
      <c r="DU140" s="54"/>
      <c r="DV140" s="54"/>
      <c r="DW140" s="54"/>
      <c r="DX140" s="69"/>
      <c r="DY140" s="68"/>
      <c r="DZ140" s="54"/>
      <c r="EA140" s="54"/>
      <c r="EB140" s="54"/>
      <c r="EC140" s="69"/>
      <c r="ED140" s="65"/>
      <c r="EE140"/>
      <c r="EF140" s="70" t="str">
        <f>IF(ISERROR(LOOKUP(B140,$A$10:$A$160,$EG$10:$EG$160)),"",(LOOKUP(B140,$A$10:$A$160,$EG$10:$EG$160)))</f>
        <v/>
      </c>
      <c r="EG140" s="67" t="str">
        <f t="shared" ref="EG140:EG160" si="24">IF(ISERROR(EF140+C140),"",(EF140+C140))</f>
        <v/>
      </c>
      <c r="EN140" s="24"/>
    </row>
    <row r="141" spans="1:145" x14ac:dyDescent="0.2">
      <c r="A141" s="62">
        <v>81</v>
      </c>
      <c r="B141" s="62" t="str">
        <f>IF(ISNUMBER(Activities!I141)=TRUE,Activities!I141," ")</f>
        <v xml:space="preserve"> </v>
      </c>
      <c r="C141" s="62" t="str">
        <f>IF(OR(ISNUMBER(Activities!G141)=TRUE,ISNUMBER(Activities!H141)=TRUE),SUM(Activities!G141:H141)," ")</f>
        <v xml:space="preserve"> </v>
      </c>
      <c r="D141" s="63">
        <f>Activities!B141</f>
        <v>0</v>
      </c>
      <c r="E141" s="54"/>
      <c r="F141" s="54"/>
      <c r="G141" s="54"/>
      <c r="H141" s="54"/>
      <c r="I141" s="68"/>
      <c r="J141" s="54"/>
      <c r="K141" s="54"/>
      <c r="L141" s="54"/>
      <c r="M141" s="54"/>
      <c r="N141" s="68"/>
      <c r="O141" s="54"/>
      <c r="P141" s="54"/>
      <c r="Q141" s="54"/>
      <c r="R141" s="54"/>
      <c r="S141" s="68"/>
      <c r="T141" s="54"/>
      <c r="U141" s="54"/>
      <c r="V141" s="54"/>
      <c r="W141" s="54"/>
      <c r="X141" s="68"/>
      <c r="Y141" s="54"/>
      <c r="Z141" s="54"/>
      <c r="AA141" s="54"/>
      <c r="AB141" s="54"/>
      <c r="AC141" s="68"/>
      <c r="AD141" s="54"/>
      <c r="AE141" s="54"/>
      <c r="AF141" s="54"/>
      <c r="AG141" s="54"/>
      <c r="AH141" s="68"/>
      <c r="AI141" s="54"/>
      <c r="AJ141" s="54"/>
      <c r="AK141" s="54"/>
      <c r="AL141" s="54"/>
      <c r="AM141" s="68"/>
      <c r="AN141" s="54"/>
      <c r="AO141" s="54"/>
      <c r="AP141" s="54"/>
      <c r="AQ141" s="54"/>
      <c r="AR141" s="68"/>
      <c r="AS141" s="54"/>
      <c r="AT141" s="54"/>
      <c r="AU141" s="54"/>
      <c r="AV141" s="54"/>
      <c r="AW141" s="68"/>
      <c r="AX141" s="54"/>
      <c r="AY141" s="54"/>
      <c r="AZ141" s="54"/>
      <c r="BA141" s="54"/>
      <c r="BB141" s="68"/>
      <c r="BC141" s="54"/>
      <c r="BD141" s="54"/>
      <c r="BE141" s="54"/>
      <c r="BF141" s="54"/>
      <c r="BG141" s="68"/>
      <c r="BH141" s="54"/>
      <c r="BI141" s="54"/>
      <c r="BJ141" s="54"/>
      <c r="BK141" s="54"/>
      <c r="BL141" s="68"/>
      <c r="BM141" s="54"/>
      <c r="BN141" s="54"/>
      <c r="BO141" s="54"/>
      <c r="BP141" s="54"/>
      <c r="BQ141" s="68"/>
      <c r="BR141" s="54"/>
      <c r="BS141" s="54"/>
      <c r="BT141" s="54"/>
      <c r="BU141" s="54"/>
      <c r="BV141" s="68"/>
      <c r="BW141" s="54"/>
      <c r="BX141" s="54"/>
      <c r="BY141" s="54"/>
      <c r="BZ141" s="54"/>
      <c r="CA141" s="68"/>
      <c r="CB141" s="54"/>
      <c r="CC141" s="54"/>
      <c r="CD141" s="54"/>
      <c r="CE141" s="54"/>
      <c r="CF141" s="68"/>
      <c r="CG141" s="54"/>
      <c r="CH141" s="54"/>
      <c r="CI141" s="54"/>
      <c r="CJ141" s="54"/>
      <c r="CK141" s="68"/>
      <c r="CL141" s="54"/>
      <c r="CM141" s="54"/>
      <c r="CN141" s="54"/>
      <c r="CO141" s="54"/>
      <c r="CP141" s="68"/>
      <c r="CQ141" s="54"/>
      <c r="CR141" s="54"/>
      <c r="CS141" s="54"/>
      <c r="CT141" s="54"/>
      <c r="CU141" s="68"/>
      <c r="CV141" s="54"/>
      <c r="CW141" s="54"/>
      <c r="CX141" s="54"/>
      <c r="CY141" s="54"/>
      <c r="CZ141" s="68"/>
      <c r="DA141" s="54"/>
      <c r="DB141" s="54"/>
      <c r="DC141" s="54"/>
      <c r="DD141" s="54"/>
      <c r="DE141" s="68"/>
      <c r="DF141" s="54"/>
      <c r="DG141" s="54"/>
      <c r="DH141" s="54"/>
      <c r="DI141" s="54"/>
      <c r="DJ141" s="68"/>
      <c r="DK141" s="54"/>
      <c r="DL141" s="54"/>
      <c r="DM141" s="54"/>
      <c r="DN141" s="54"/>
      <c r="DO141" s="68"/>
      <c r="DP141" s="54"/>
      <c r="DQ141" s="54"/>
      <c r="DR141" s="54"/>
      <c r="DS141" s="54"/>
      <c r="DT141" s="68"/>
      <c r="DU141" s="54"/>
      <c r="DV141" s="54"/>
      <c r="DW141" s="54"/>
      <c r="DX141" s="54"/>
      <c r="DY141" s="68"/>
      <c r="DZ141" s="54"/>
      <c r="EA141" s="54"/>
      <c r="EB141" s="54"/>
      <c r="EC141" s="69"/>
      <c r="ED141" s="65"/>
      <c r="EE141"/>
      <c r="EF141" s="70" t="str">
        <f t="shared" ref="EF141:EF160" si="25">IF(ISERROR(LOOKUP(B141,$A$10:$A$160,$EG$10:$EG$160)),"",(LOOKUP(B141,$A$10:$A$160,$EG$10:$EG$160)))</f>
        <v/>
      </c>
      <c r="EG141" s="67" t="str">
        <f t="shared" si="24"/>
        <v/>
      </c>
      <c r="EN141" s="24"/>
    </row>
    <row r="142" spans="1:145" x14ac:dyDescent="0.2">
      <c r="A142" s="62">
        <v>82</v>
      </c>
      <c r="B142" s="62" t="str">
        <f>IF(ISNUMBER(Activities!I142)=TRUE,Activities!I142," ")</f>
        <v xml:space="preserve"> </v>
      </c>
      <c r="C142" s="62" t="str">
        <f>IF(OR(ISNUMBER(Activities!G142)=TRUE,ISNUMBER(Activities!H142)=TRUE),SUM(Activities!G142:H142)," ")</f>
        <v xml:space="preserve"> </v>
      </c>
      <c r="D142" s="63">
        <f>Activities!B142</f>
        <v>0</v>
      </c>
      <c r="E142" s="54"/>
      <c r="F142" s="54"/>
      <c r="G142" s="54"/>
      <c r="H142" s="54"/>
      <c r="I142" s="68"/>
      <c r="J142" s="54"/>
      <c r="K142" s="54"/>
      <c r="L142" s="54"/>
      <c r="M142" s="54"/>
      <c r="N142" s="68"/>
      <c r="O142" s="54"/>
      <c r="P142" s="54"/>
      <c r="Q142" s="54"/>
      <c r="R142" s="54"/>
      <c r="S142" s="68"/>
      <c r="T142" s="54"/>
      <c r="U142" s="54"/>
      <c r="V142" s="54"/>
      <c r="W142" s="54"/>
      <c r="X142" s="68"/>
      <c r="Y142" s="54"/>
      <c r="Z142" s="54"/>
      <c r="AA142" s="54"/>
      <c r="AB142" s="54"/>
      <c r="AC142" s="68"/>
      <c r="AD142" s="54"/>
      <c r="AE142" s="54"/>
      <c r="AF142" s="54"/>
      <c r="AG142" s="54"/>
      <c r="AH142" s="68"/>
      <c r="AI142" s="54"/>
      <c r="AJ142" s="54"/>
      <c r="AK142" s="54"/>
      <c r="AL142" s="54"/>
      <c r="AM142" s="68"/>
      <c r="AN142" s="54"/>
      <c r="AO142" s="54"/>
      <c r="AP142" s="54"/>
      <c r="AQ142" s="54"/>
      <c r="AR142" s="68"/>
      <c r="AS142" s="54"/>
      <c r="AT142" s="54"/>
      <c r="AU142" s="54"/>
      <c r="AV142" s="54"/>
      <c r="AW142" s="68"/>
      <c r="AX142" s="54"/>
      <c r="AY142" s="54"/>
      <c r="AZ142" s="54"/>
      <c r="BA142" s="54"/>
      <c r="BB142" s="68"/>
      <c r="BC142" s="54"/>
      <c r="BD142" s="54"/>
      <c r="BE142" s="54"/>
      <c r="BF142" s="54"/>
      <c r="BG142" s="68"/>
      <c r="BH142" s="54"/>
      <c r="BI142" s="54"/>
      <c r="BJ142" s="54"/>
      <c r="BK142" s="54"/>
      <c r="BL142" s="68"/>
      <c r="BM142" s="54"/>
      <c r="BN142" s="54"/>
      <c r="BO142" s="54"/>
      <c r="BP142" s="54"/>
      <c r="BQ142" s="68"/>
      <c r="BR142" s="54"/>
      <c r="BS142" s="54"/>
      <c r="BT142" s="54"/>
      <c r="BU142" s="54"/>
      <c r="BV142" s="68"/>
      <c r="BW142" s="54"/>
      <c r="BX142" s="54"/>
      <c r="BY142" s="54"/>
      <c r="BZ142" s="54"/>
      <c r="CA142" s="68"/>
      <c r="CB142" s="54"/>
      <c r="CC142" s="54"/>
      <c r="CD142" s="54"/>
      <c r="CE142" s="54"/>
      <c r="CF142" s="68"/>
      <c r="CG142" s="54"/>
      <c r="CH142" s="54"/>
      <c r="CI142" s="54"/>
      <c r="CJ142" s="54"/>
      <c r="CK142" s="68"/>
      <c r="CL142" s="54"/>
      <c r="CM142" s="54"/>
      <c r="CN142" s="54"/>
      <c r="CO142" s="54"/>
      <c r="CP142" s="68"/>
      <c r="CQ142" s="54"/>
      <c r="CR142" s="54"/>
      <c r="CS142" s="54"/>
      <c r="CT142" s="54"/>
      <c r="CU142" s="68"/>
      <c r="CV142" s="54"/>
      <c r="CW142" s="54"/>
      <c r="CX142" s="54"/>
      <c r="CY142" s="54"/>
      <c r="CZ142" s="68"/>
      <c r="DA142" s="54"/>
      <c r="DB142" s="54"/>
      <c r="DC142" s="54"/>
      <c r="DD142" s="54"/>
      <c r="DE142" s="68"/>
      <c r="DF142" s="54"/>
      <c r="DG142" s="54"/>
      <c r="DH142" s="54"/>
      <c r="DI142" s="54"/>
      <c r="DJ142" s="68"/>
      <c r="DK142" s="54"/>
      <c r="DL142" s="54"/>
      <c r="DM142" s="54"/>
      <c r="DN142" s="54"/>
      <c r="DO142" s="68"/>
      <c r="DP142" s="54"/>
      <c r="DQ142" s="54"/>
      <c r="DR142" s="54"/>
      <c r="DS142" s="54"/>
      <c r="DT142" s="68"/>
      <c r="DU142" s="54"/>
      <c r="DV142" s="54"/>
      <c r="DW142" s="54"/>
      <c r="DX142" s="54"/>
      <c r="DY142" s="68"/>
      <c r="DZ142" s="54"/>
      <c r="EA142" s="54"/>
      <c r="EB142" s="54"/>
      <c r="EC142" s="69"/>
      <c r="ED142" s="65"/>
      <c r="EE142"/>
      <c r="EF142" s="70" t="str">
        <f t="shared" si="25"/>
        <v/>
      </c>
      <c r="EG142" s="67" t="str">
        <f t="shared" si="24"/>
        <v/>
      </c>
      <c r="EN142" s="24"/>
    </row>
    <row r="143" spans="1:145" x14ac:dyDescent="0.2">
      <c r="A143" s="62">
        <v>83</v>
      </c>
      <c r="B143" s="62" t="str">
        <f>IF(ISNUMBER(Activities!I143)=TRUE,Activities!I143," ")</f>
        <v xml:space="preserve"> </v>
      </c>
      <c r="C143" s="62" t="str">
        <f>IF(OR(ISNUMBER(Activities!G143)=TRUE,ISNUMBER(Activities!H143)=TRUE),SUM(Activities!G143:H143)," ")</f>
        <v xml:space="preserve"> </v>
      </c>
      <c r="D143" s="63">
        <f>Activities!B143</f>
        <v>0</v>
      </c>
      <c r="E143" s="54"/>
      <c r="F143" s="54"/>
      <c r="G143" s="54"/>
      <c r="H143" s="54"/>
      <c r="I143" s="68"/>
      <c r="J143" s="54"/>
      <c r="K143" s="54"/>
      <c r="L143" s="54"/>
      <c r="M143" s="54"/>
      <c r="N143" s="68"/>
      <c r="O143" s="54"/>
      <c r="P143" s="54"/>
      <c r="Q143" s="54"/>
      <c r="R143" s="54"/>
      <c r="S143" s="68"/>
      <c r="T143" s="54"/>
      <c r="U143" s="54"/>
      <c r="V143" s="54"/>
      <c r="W143" s="54"/>
      <c r="X143" s="68"/>
      <c r="Y143" s="54"/>
      <c r="Z143" s="54"/>
      <c r="AA143" s="54"/>
      <c r="AB143" s="54"/>
      <c r="AC143" s="68"/>
      <c r="AD143" s="54"/>
      <c r="AE143" s="54"/>
      <c r="AF143" s="54"/>
      <c r="AG143" s="54"/>
      <c r="AH143" s="68"/>
      <c r="AI143" s="54"/>
      <c r="AJ143" s="54"/>
      <c r="AK143" s="54"/>
      <c r="AL143" s="54"/>
      <c r="AM143" s="68"/>
      <c r="AN143" s="54"/>
      <c r="AO143" s="54"/>
      <c r="AP143" s="54"/>
      <c r="AQ143" s="54"/>
      <c r="AR143" s="68"/>
      <c r="AS143" s="54"/>
      <c r="AT143" s="54"/>
      <c r="AU143" s="54"/>
      <c r="AV143" s="54"/>
      <c r="AW143" s="68"/>
      <c r="AX143" s="54"/>
      <c r="AY143" s="54"/>
      <c r="AZ143" s="54"/>
      <c r="BA143" s="54"/>
      <c r="BB143" s="68"/>
      <c r="BC143" s="54"/>
      <c r="BD143" s="54"/>
      <c r="BE143" s="54"/>
      <c r="BF143" s="54"/>
      <c r="BG143" s="68"/>
      <c r="BH143" s="54"/>
      <c r="BI143" s="54"/>
      <c r="BJ143" s="54"/>
      <c r="BK143" s="54"/>
      <c r="BL143" s="68"/>
      <c r="BM143" s="54"/>
      <c r="BN143" s="54"/>
      <c r="BO143" s="54"/>
      <c r="BP143" s="54"/>
      <c r="BQ143" s="68"/>
      <c r="BR143" s="54"/>
      <c r="BS143" s="54"/>
      <c r="BT143" s="54"/>
      <c r="BU143" s="54"/>
      <c r="BV143" s="68"/>
      <c r="BW143" s="54"/>
      <c r="BX143" s="54"/>
      <c r="BY143" s="54"/>
      <c r="BZ143" s="54"/>
      <c r="CA143" s="68"/>
      <c r="CB143" s="54"/>
      <c r="CC143" s="54"/>
      <c r="CD143" s="54"/>
      <c r="CE143" s="54"/>
      <c r="CF143" s="68"/>
      <c r="CG143" s="54"/>
      <c r="CH143" s="54"/>
      <c r="CI143" s="54"/>
      <c r="CJ143" s="54"/>
      <c r="CK143" s="68"/>
      <c r="CL143" s="54"/>
      <c r="CM143" s="54"/>
      <c r="CN143" s="54"/>
      <c r="CO143" s="54"/>
      <c r="CP143" s="68"/>
      <c r="CQ143" s="54"/>
      <c r="CR143" s="54"/>
      <c r="CS143" s="54"/>
      <c r="CT143" s="54"/>
      <c r="CU143" s="68"/>
      <c r="CV143" s="54"/>
      <c r="CW143" s="54"/>
      <c r="CX143" s="54"/>
      <c r="CY143" s="54"/>
      <c r="CZ143" s="68"/>
      <c r="DA143" s="54"/>
      <c r="DB143" s="54"/>
      <c r="DC143" s="54"/>
      <c r="DD143" s="54"/>
      <c r="DE143" s="68"/>
      <c r="DF143" s="54"/>
      <c r="DG143" s="54"/>
      <c r="DH143" s="54"/>
      <c r="DI143" s="54"/>
      <c r="DJ143" s="68"/>
      <c r="DK143" s="54"/>
      <c r="DL143" s="54"/>
      <c r="DM143" s="54"/>
      <c r="DN143" s="54"/>
      <c r="DO143" s="68"/>
      <c r="DP143" s="54"/>
      <c r="DQ143" s="54"/>
      <c r="DR143" s="54"/>
      <c r="DS143" s="54"/>
      <c r="DT143" s="68"/>
      <c r="DU143" s="54"/>
      <c r="DV143" s="54"/>
      <c r="DW143" s="54"/>
      <c r="DX143" s="54"/>
      <c r="DY143" s="68"/>
      <c r="DZ143" s="54"/>
      <c r="EA143" s="54"/>
      <c r="EB143" s="54"/>
      <c r="EC143" s="69"/>
      <c r="ED143" s="65"/>
      <c r="EE143"/>
      <c r="EF143" s="70" t="str">
        <f t="shared" si="25"/>
        <v/>
      </c>
      <c r="EG143" s="67" t="str">
        <f t="shared" si="24"/>
        <v/>
      </c>
      <c r="EN143" s="24"/>
    </row>
    <row r="144" spans="1:145" x14ac:dyDescent="0.2">
      <c r="A144" s="62">
        <v>84</v>
      </c>
      <c r="B144" s="62" t="str">
        <f>IF(ISNUMBER(Activities!I144)=TRUE,Activities!I144," ")</f>
        <v xml:space="preserve"> </v>
      </c>
      <c r="C144" s="62" t="str">
        <f>IF(OR(ISNUMBER(Activities!G144)=TRUE,ISNUMBER(Activities!H144)=TRUE),SUM(Activities!G144:H144)," ")</f>
        <v xml:space="preserve"> </v>
      </c>
      <c r="D144" s="63">
        <f>Activities!B144</f>
        <v>0</v>
      </c>
      <c r="E144" s="54"/>
      <c r="F144" s="54"/>
      <c r="G144" s="54"/>
      <c r="H144" s="54"/>
      <c r="I144" s="68"/>
      <c r="J144" s="54"/>
      <c r="K144" s="54"/>
      <c r="L144" s="54"/>
      <c r="M144" s="54"/>
      <c r="N144" s="68"/>
      <c r="O144" s="54"/>
      <c r="P144" s="54"/>
      <c r="Q144" s="54"/>
      <c r="R144" s="54"/>
      <c r="S144" s="68"/>
      <c r="T144" s="54"/>
      <c r="U144" s="54"/>
      <c r="V144" s="54"/>
      <c r="W144" s="54"/>
      <c r="X144" s="68"/>
      <c r="Y144" s="54"/>
      <c r="Z144" s="54"/>
      <c r="AA144" s="54"/>
      <c r="AB144" s="54"/>
      <c r="AC144" s="68"/>
      <c r="AD144" s="54"/>
      <c r="AE144" s="54"/>
      <c r="AF144" s="54"/>
      <c r="AG144" s="54"/>
      <c r="AH144" s="68"/>
      <c r="AI144" s="54"/>
      <c r="AJ144" s="54"/>
      <c r="AK144" s="54"/>
      <c r="AL144" s="54"/>
      <c r="AM144" s="68"/>
      <c r="AN144" s="54"/>
      <c r="AO144" s="54"/>
      <c r="AP144" s="54"/>
      <c r="AQ144" s="54"/>
      <c r="AR144" s="68"/>
      <c r="AS144" s="54"/>
      <c r="AT144" s="54"/>
      <c r="AU144" s="54"/>
      <c r="AV144" s="54"/>
      <c r="AW144" s="68"/>
      <c r="AX144" s="54"/>
      <c r="AY144" s="54"/>
      <c r="AZ144" s="54"/>
      <c r="BA144" s="54"/>
      <c r="BB144" s="68"/>
      <c r="BC144" s="54"/>
      <c r="BD144" s="54"/>
      <c r="BE144" s="54"/>
      <c r="BF144" s="54"/>
      <c r="BG144" s="68"/>
      <c r="BH144" s="54"/>
      <c r="BI144" s="54"/>
      <c r="BJ144" s="54"/>
      <c r="BK144" s="54"/>
      <c r="BL144" s="68"/>
      <c r="BM144" s="54"/>
      <c r="BN144" s="54"/>
      <c r="BO144" s="54"/>
      <c r="BP144" s="54"/>
      <c r="BQ144" s="68"/>
      <c r="BR144" s="54"/>
      <c r="BS144" s="54"/>
      <c r="BT144" s="54"/>
      <c r="BU144" s="54"/>
      <c r="BV144" s="68"/>
      <c r="BW144" s="54"/>
      <c r="BX144" s="54"/>
      <c r="BY144" s="54"/>
      <c r="BZ144" s="54"/>
      <c r="CA144" s="68"/>
      <c r="CB144" s="54"/>
      <c r="CC144" s="54"/>
      <c r="CD144" s="54"/>
      <c r="CE144" s="54"/>
      <c r="CF144" s="68"/>
      <c r="CG144" s="54"/>
      <c r="CH144" s="54"/>
      <c r="CI144" s="54"/>
      <c r="CJ144" s="54"/>
      <c r="CK144" s="68"/>
      <c r="CL144" s="54"/>
      <c r="CM144" s="54"/>
      <c r="CN144" s="54"/>
      <c r="CO144" s="54"/>
      <c r="CP144" s="68"/>
      <c r="CQ144" s="54"/>
      <c r="CR144" s="54"/>
      <c r="CS144" s="54"/>
      <c r="CT144" s="54"/>
      <c r="CU144" s="68"/>
      <c r="CV144" s="54"/>
      <c r="CW144" s="54"/>
      <c r="CX144" s="54"/>
      <c r="CY144" s="54"/>
      <c r="CZ144" s="68"/>
      <c r="DA144" s="54"/>
      <c r="DB144" s="54"/>
      <c r="DC144" s="54"/>
      <c r="DD144" s="54"/>
      <c r="DE144" s="68"/>
      <c r="DF144" s="54"/>
      <c r="DG144" s="54"/>
      <c r="DH144" s="54"/>
      <c r="DI144" s="54"/>
      <c r="DJ144" s="68"/>
      <c r="DK144" s="54"/>
      <c r="DL144" s="54"/>
      <c r="DM144" s="54"/>
      <c r="DN144" s="54"/>
      <c r="DO144" s="68"/>
      <c r="DP144" s="54"/>
      <c r="DQ144" s="54"/>
      <c r="DR144" s="54"/>
      <c r="DS144" s="54"/>
      <c r="DT144" s="68"/>
      <c r="DU144" s="54"/>
      <c r="DV144" s="54"/>
      <c r="DW144" s="54"/>
      <c r="DX144" s="54"/>
      <c r="DY144" s="68"/>
      <c r="DZ144" s="54"/>
      <c r="EA144" s="54"/>
      <c r="EB144" s="54"/>
      <c r="EC144" s="69"/>
      <c r="ED144" s="65"/>
      <c r="EE144"/>
      <c r="EF144" s="70" t="str">
        <f t="shared" si="25"/>
        <v/>
      </c>
      <c r="EG144" s="67" t="str">
        <f t="shared" si="24"/>
        <v/>
      </c>
      <c r="EN144" s="24"/>
    </row>
    <row r="145" spans="1:144" x14ac:dyDescent="0.2">
      <c r="A145" s="62">
        <v>85</v>
      </c>
      <c r="B145" s="62" t="str">
        <f>IF(ISNUMBER(Activities!I145)=TRUE,Activities!I145," ")</f>
        <v xml:space="preserve"> </v>
      </c>
      <c r="C145" s="62" t="str">
        <f>IF(OR(ISNUMBER(Activities!G145)=TRUE,ISNUMBER(Activities!H145)=TRUE),SUM(Activities!G145:H145)," ")</f>
        <v xml:space="preserve"> </v>
      </c>
      <c r="D145" s="63">
        <f>Activities!B145</f>
        <v>0</v>
      </c>
      <c r="E145" s="54"/>
      <c r="F145" s="54"/>
      <c r="G145" s="54"/>
      <c r="H145" s="54"/>
      <c r="I145" s="68"/>
      <c r="J145" s="54"/>
      <c r="K145" s="54"/>
      <c r="L145" s="54"/>
      <c r="M145" s="54"/>
      <c r="N145" s="68"/>
      <c r="O145" s="54"/>
      <c r="P145" s="54"/>
      <c r="Q145" s="54"/>
      <c r="R145" s="54"/>
      <c r="S145" s="68"/>
      <c r="T145" s="54"/>
      <c r="U145" s="54"/>
      <c r="V145" s="54"/>
      <c r="W145" s="54"/>
      <c r="X145" s="68"/>
      <c r="Y145" s="54"/>
      <c r="Z145" s="54"/>
      <c r="AA145" s="54"/>
      <c r="AB145" s="54"/>
      <c r="AC145" s="68"/>
      <c r="AD145" s="54"/>
      <c r="AE145" s="54"/>
      <c r="AF145" s="54"/>
      <c r="AG145" s="54"/>
      <c r="AH145" s="68"/>
      <c r="AI145" s="54"/>
      <c r="AJ145" s="54"/>
      <c r="AK145" s="54"/>
      <c r="AL145" s="54"/>
      <c r="AM145" s="68"/>
      <c r="AN145" s="54"/>
      <c r="AO145" s="54"/>
      <c r="AP145" s="54"/>
      <c r="AQ145" s="54"/>
      <c r="AR145" s="68"/>
      <c r="AS145" s="54"/>
      <c r="AT145" s="54"/>
      <c r="AU145" s="54"/>
      <c r="AV145" s="54"/>
      <c r="AW145" s="68"/>
      <c r="AX145" s="54"/>
      <c r="AY145" s="54"/>
      <c r="AZ145" s="54"/>
      <c r="BA145" s="54"/>
      <c r="BB145" s="68"/>
      <c r="BC145" s="54"/>
      <c r="BD145" s="54"/>
      <c r="BE145" s="54"/>
      <c r="BF145" s="54"/>
      <c r="BG145" s="68"/>
      <c r="BH145" s="54"/>
      <c r="BI145" s="54"/>
      <c r="BJ145" s="54"/>
      <c r="BK145" s="54"/>
      <c r="BL145" s="68"/>
      <c r="BM145" s="54"/>
      <c r="BN145" s="54"/>
      <c r="BO145" s="54"/>
      <c r="BP145" s="54"/>
      <c r="BQ145" s="68"/>
      <c r="BR145" s="54"/>
      <c r="BS145" s="54"/>
      <c r="BT145" s="54"/>
      <c r="BU145" s="54"/>
      <c r="BV145" s="68"/>
      <c r="BW145" s="54"/>
      <c r="BX145" s="54"/>
      <c r="BY145" s="54"/>
      <c r="BZ145" s="54"/>
      <c r="CA145" s="68"/>
      <c r="CB145" s="54"/>
      <c r="CC145" s="54"/>
      <c r="CD145" s="54"/>
      <c r="CE145" s="54"/>
      <c r="CF145" s="68"/>
      <c r="CG145" s="54"/>
      <c r="CH145" s="54"/>
      <c r="CI145" s="54"/>
      <c r="CJ145" s="54"/>
      <c r="CK145" s="68"/>
      <c r="CL145" s="54"/>
      <c r="CM145" s="54"/>
      <c r="CN145" s="54"/>
      <c r="CO145" s="54"/>
      <c r="CP145" s="68"/>
      <c r="CQ145" s="54"/>
      <c r="CR145" s="54"/>
      <c r="CS145" s="54"/>
      <c r="CT145" s="54"/>
      <c r="CU145" s="68"/>
      <c r="CV145" s="54"/>
      <c r="CW145" s="54"/>
      <c r="CX145" s="54"/>
      <c r="CY145" s="54"/>
      <c r="CZ145" s="68"/>
      <c r="DA145" s="54"/>
      <c r="DB145" s="54"/>
      <c r="DC145" s="54"/>
      <c r="DD145" s="54"/>
      <c r="DE145" s="68"/>
      <c r="DF145" s="54"/>
      <c r="DG145" s="54"/>
      <c r="DH145" s="54"/>
      <c r="DI145" s="54"/>
      <c r="DJ145" s="68"/>
      <c r="DK145" s="54"/>
      <c r="DL145" s="54"/>
      <c r="DM145" s="54"/>
      <c r="DN145" s="54"/>
      <c r="DO145" s="68"/>
      <c r="DP145" s="54"/>
      <c r="DQ145" s="54"/>
      <c r="DR145" s="54"/>
      <c r="DS145" s="54"/>
      <c r="DT145" s="68"/>
      <c r="DU145" s="54"/>
      <c r="DV145" s="54"/>
      <c r="DW145" s="54"/>
      <c r="DX145" s="54"/>
      <c r="DY145" s="68"/>
      <c r="DZ145" s="54"/>
      <c r="EA145" s="54"/>
      <c r="EB145" s="54"/>
      <c r="EC145" s="69"/>
      <c r="ED145" s="65"/>
      <c r="EE145"/>
      <c r="EF145" s="70" t="str">
        <f t="shared" si="25"/>
        <v/>
      </c>
      <c r="EG145" s="67" t="str">
        <f t="shared" si="24"/>
        <v/>
      </c>
      <c r="EN145" s="24"/>
    </row>
    <row r="146" spans="1:144" x14ac:dyDescent="0.2">
      <c r="A146" s="62">
        <v>86</v>
      </c>
      <c r="B146" s="62" t="str">
        <f>IF(ISNUMBER(Activities!I146)=TRUE,Activities!I146," ")</f>
        <v xml:space="preserve"> </v>
      </c>
      <c r="C146" s="62" t="str">
        <f>IF(OR(ISNUMBER(Activities!G146)=TRUE,ISNUMBER(Activities!H146)=TRUE),SUM(Activities!G146:H146)," ")</f>
        <v xml:space="preserve"> </v>
      </c>
      <c r="D146" s="63">
        <f>Activities!B146</f>
        <v>0</v>
      </c>
      <c r="E146" s="54"/>
      <c r="F146" s="54"/>
      <c r="G146" s="54"/>
      <c r="H146" s="54"/>
      <c r="I146" s="68"/>
      <c r="J146" s="54"/>
      <c r="K146" s="54"/>
      <c r="L146" s="54"/>
      <c r="M146" s="54"/>
      <c r="N146" s="68"/>
      <c r="O146" s="54"/>
      <c r="P146" s="54"/>
      <c r="Q146" s="54"/>
      <c r="R146" s="54"/>
      <c r="S146" s="68"/>
      <c r="T146" s="54"/>
      <c r="U146" s="54"/>
      <c r="V146" s="54"/>
      <c r="W146" s="54"/>
      <c r="X146" s="68"/>
      <c r="Y146" s="54"/>
      <c r="Z146" s="54"/>
      <c r="AA146" s="54"/>
      <c r="AB146" s="54"/>
      <c r="AC146" s="68"/>
      <c r="AD146" s="54"/>
      <c r="AE146" s="54"/>
      <c r="AF146" s="54"/>
      <c r="AG146" s="54"/>
      <c r="AH146" s="68"/>
      <c r="AI146" s="54"/>
      <c r="AJ146" s="54"/>
      <c r="AK146" s="54"/>
      <c r="AL146" s="54"/>
      <c r="AM146" s="68"/>
      <c r="AN146" s="54"/>
      <c r="AO146" s="54"/>
      <c r="AP146" s="54"/>
      <c r="AQ146" s="54"/>
      <c r="AR146" s="68"/>
      <c r="AS146" s="54"/>
      <c r="AT146" s="54"/>
      <c r="AU146" s="54"/>
      <c r="AV146" s="54"/>
      <c r="AW146" s="68"/>
      <c r="AX146" s="54"/>
      <c r="AY146" s="54"/>
      <c r="AZ146" s="54"/>
      <c r="BA146" s="54"/>
      <c r="BB146" s="68"/>
      <c r="BC146" s="54"/>
      <c r="BD146" s="54"/>
      <c r="BE146" s="54"/>
      <c r="BF146" s="54"/>
      <c r="BG146" s="68"/>
      <c r="BH146" s="54"/>
      <c r="BI146" s="54"/>
      <c r="BJ146" s="54"/>
      <c r="BK146" s="54"/>
      <c r="BL146" s="68"/>
      <c r="BM146" s="54"/>
      <c r="BN146" s="54"/>
      <c r="BO146" s="54"/>
      <c r="BP146" s="54"/>
      <c r="BQ146" s="68"/>
      <c r="BR146" s="54"/>
      <c r="BS146" s="54"/>
      <c r="BT146" s="54"/>
      <c r="BU146" s="54"/>
      <c r="BV146" s="68"/>
      <c r="BW146" s="54"/>
      <c r="BX146" s="54"/>
      <c r="BY146" s="54"/>
      <c r="BZ146" s="54"/>
      <c r="CA146" s="68"/>
      <c r="CB146" s="54"/>
      <c r="CC146" s="54"/>
      <c r="CD146" s="54"/>
      <c r="CE146" s="54"/>
      <c r="CF146" s="68"/>
      <c r="CG146" s="54"/>
      <c r="CH146" s="54"/>
      <c r="CI146" s="54"/>
      <c r="CJ146" s="54"/>
      <c r="CK146" s="68"/>
      <c r="CL146" s="54"/>
      <c r="CM146" s="54"/>
      <c r="CN146" s="54"/>
      <c r="CO146" s="54"/>
      <c r="CP146" s="68"/>
      <c r="CQ146" s="54"/>
      <c r="CR146" s="54"/>
      <c r="CS146" s="54"/>
      <c r="CT146" s="54"/>
      <c r="CU146" s="68"/>
      <c r="CV146" s="54"/>
      <c r="CW146" s="54"/>
      <c r="CX146" s="54"/>
      <c r="CY146" s="54"/>
      <c r="CZ146" s="68"/>
      <c r="DA146" s="54"/>
      <c r="DB146" s="54"/>
      <c r="DC146" s="54"/>
      <c r="DD146" s="54"/>
      <c r="DE146" s="68"/>
      <c r="DF146" s="54"/>
      <c r="DG146" s="54"/>
      <c r="DH146" s="54"/>
      <c r="DI146" s="54"/>
      <c r="DJ146" s="68"/>
      <c r="DK146" s="54"/>
      <c r="DL146" s="54"/>
      <c r="DM146" s="54"/>
      <c r="DN146" s="54"/>
      <c r="DO146" s="68"/>
      <c r="DP146" s="54"/>
      <c r="DQ146" s="54"/>
      <c r="DR146" s="54"/>
      <c r="DS146" s="54"/>
      <c r="DT146" s="68"/>
      <c r="DU146" s="54"/>
      <c r="DV146" s="54"/>
      <c r="DW146" s="54"/>
      <c r="DX146" s="54"/>
      <c r="DY146" s="68"/>
      <c r="DZ146" s="54"/>
      <c r="EA146" s="54"/>
      <c r="EB146" s="54"/>
      <c r="EC146" s="69"/>
      <c r="ED146" s="65"/>
      <c r="EE146"/>
      <c r="EF146" s="70" t="str">
        <f t="shared" si="25"/>
        <v/>
      </c>
      <c r="EG146" s="67" t="str">
        <f t="shared" si="24"/>
        <v/>
      </c>
      <c r="EN146" s="24"/>
    </row>
    <row r="147" spans="1:144" x14ac:dyDescent="0.2">
      <c r="A147" s="62">
        <v>87</v>
      </c>
      <c r="B147" s="62" t="str">
        <f>IF(ISNUMBER(Activities!I147)=TRUE,Activities!I147," ")</f>
        <v xml:space="preserve"> </v>
      </c>
      <c r="C147" s="62" t="str">
        <f>IF(OR(ISNUMBER(Activities!G147)=TRUE,ISNUMBER(Activities!H147)=TRUE),SUM(Activities!G147:H147)," ")</f>
        <v xml:space="preserve"> </v>
      </c>
      <c r="D147" s="63">
        <f>Activities!B147</f>
        <v>0</v>
      </c>
      <c r="E147" s="54"/>
      <c r="F147" s="54"/>
      <c r="G147" s="54"/>
      <c r="H147" s="54"/>
      <c r="I147" s="68"/>
      <c r="J147" s="54"/>
      <c r="K147" s="54"/>
      <c r="L147" s="54"/>
      <c r="M147" s="54"/>
      <c r="N147" s="68"/>
      <c r="O147" s="54"/>
      <c r="P147" s="54"/>
      <c r="Q147" s="54"/>
      <c r="R147" s="54"/>
      <c r="S147" s="68"/>
      <c r="T147" s="54"/>
      <c r="U147" s="54"/>
      <c r="V147" s="54"/>
      <c r="W147" s="54"/>
      <c r="X147" s="68"/>
      <c r="Y147" s="54"/>
      <c r="Z147" s="54"/>
      <c r="AA147" s="54"/>
      <c r="AB147" s="54"/>
      <c r="AC147" s="68"/>
      <c r="AD147" s="54"/>
      <c r="AE147" s="54"/>
      <c r="AF147" s="54"/>
      <c r="AG147" s="54"/>
      <c r="AH147" s="68"/>
      <c r="AI147" s="54"/>
      <c r="AJ147" s="54"/>
      <c r="AK147" s="54"/>
      <c r="AL147" s="54"/>
      <c r="AM147" s="68"/>
      <c r="AN147" s="54"/>
      <c r="AO147" s="54"/>
      <c r="AP147" s="54"/>
      <c r="AQ147" s="54"/>
      <c r="AR147" s="68"/>
      <c r="AS147" s="54"/>
      <c r="AT147" s="54"/>
      <c r="AU147" s="54"/>
      <c r="AV147" s="54"/>
      <c r="AW147" s="68"/>
      <c r="AX147" s="54"/>
      <c r="AY147" s="54"/>
      <c r="AZ147" s="54"/>
      <c r="BA147" s="54"/>
      <c r="BB147" s="68"/>
      <c r="BC147" s="54"/>
      <c r="BD147" s="54"/>
      <c r="BE147" s="54"/>
      <c r="BF147" s="54"/>
      <c r="BG147" s="68"/>
      <c r="BH147" s="54"/>
      <c r="BI147" s="54"/>
      <c r="BJ147" s="54"/>
      <c r="BK147" s="54"/>
      <c r="BL147" s="68"/>
      <c r="BM147" s="54"/>
      <c r="BN147" s="54"/>
      <c r="BO147" s="54"/>
      <c r="BP147" s="54"/>
      <c r="BQ147" s="68"/>
      <c r="BR147" s="54"/>
      <c r="BS147" s="54"/>
      <c r="BT147" s="54"/>
      <c r="BU147" s="54"/>
      <c r="BV147" s="68"/>
      <c r="BW147" s="54"/>
      <c r="BX147" s="54"/>
      <c r="BY147" s="54"/>
      <c r="BZ147" s="54"/>
      <c r="CA147" s="68"/>
      <c r="CB147" s="54"/>
      <c r="CC147" s="54"/>
      <c r="CD147" s="54"/>
      <c r="CE147" s="54"/>
      <c r="CF147" s="68"/>
      <c r="CG147" s="54"/>
      <c r="CH147" s="54"/>
      <c r="CI147" s="54"/>
      <c r="CJ147" s="54"/>
      <c r="CK147" s="68"/>
      <c r="CL147" s="54"/>
      <c r="CM147" s="54"/>
      <c r="CN147" s="54"/>
      <c r="CO147" s="54"/>
      <c r="CP147" s="68"/>
      <c r="CQ147" s="54"/>
      <c r="CR147" s="54"/>
      <c r="CS147" s="54"/>
      <c r="CT147" s="54"/>
      <c r="CU147" s="68"/>
      <c r="CV147" s="54"/>
      <c r="CW147" s="54"/>
      <c r="CX147" s="54"/>
      <c r="CY147" s="54"/>
      <c r="CZ147" s="68"/>
      <c r="DA147" s="54"/>
      <c r="DB147" s="54"/>
      <c r="DC147" s="54"/>
      <c r="DD147" s="54"/>
      <c r="DE147" s="68"/>
      <c r="DF147" s="54"/>
      <c r="DG147" s="54"/>
      <c r="DH147" s="54"/>
      <c r="DI147" s="54"/>
      <c r="DJ147" s="68"/>
      <c r="DK147" s="54"/>
      <c r="DL147" s="54"/>
      <c r="DM147" s="54"/>
      <c r="DN147" s="54"/>
      <c r="DO147" s="68"/>
      <c r="DP147" s="54"/>
      <c r="DQ147" s="54"/>
      <c r="DR147" s="54"/>
      <c r="DS147" s="54"/>
      <c r="DT147" s="68"/>
      <c r="DU147" s="54"/>
      <c r="DV147" s="54"/>
      <c r="DW147" s="54"/>
      <c r="DX147" s="54"/>
      <c r="DY147" s="68"/>
      <c r="DZ147" s="54"/>
      <c r="EA147" s="54"/>
      <c r="EB147" s="54"/>
      <c r="EC147" s="69"/>
      <c r="ED147" s="65"/>
      <c r="EE147"/>
      <c r="EF147" s="70" t="str">
        <f t="shared" si="25"/>
        <v/>
      </c>
      <c r="EG147" s="67" t="str">
        <f t="shared" si="24"/>
        <v/>
      </c>
      <c r="EN147" s="24"/>
    </row>
    <row r="148" spans="1:144" x14ac:dyDescent="0.2">
      <c r="A148" s="62">
        <v>88</v>
      </c>
      <c r="B148" s="62" t="str">
        <f>IF(ISNUMBER(Activities!I148)=TRUE,Activities!I148," ")</f>
        <v xml:space="preserve"> </v>
      </c>
      <c r="C148" s="62" t="str">
        <f>IF(OR(ISNUMBER(Activities!G148)=TRUE,ISNUMBER(Activities!H148)=TRUE),SUM(Activities!G148:H148)," ")</f>
        <v xml:space="preserve"> </v>
      </c>
      <c r="D148" s="63">
        <f>Activities!B148</f>
        <v>0</v>
      </c>
      <c r="E148" s="54"/>
      <c r="F148" s="54"/>
      <c r="G148" s="54"/>
      <c r="H148" s="54"/>
      <c r="I148" s="68"/>
      <c r="J148" s="54"/>
      <c r="K148" s="54"/>
      <c r="L148" s="54"/>
      <c r="M148" s="54"/>
      <c r="N148" s="68"/>
      <c r="O148" s="54"/>
      <c r="P148" s="54"/>
      <c r="Q148" s="54"/>
      <c r="R148" s="54"/>
      <c r="S148" s="68"/>
      <c r="T148" s="54"/>
      <c r="U148" s="54"/>
      <c r="V148" s="54"/>
      <c r="W148" s="54"/>
      <c r="X148" s="68"/>
      <c r="Y148" s="54"/>
      <c r="Z148" s="54"/>
      <c r="AA148" s="54"/>
      <c r="AB148" s="54"/>
      <c r="AC148" s="68"/>
      <c r="AD148" s="54"/>
      <c r="AE148" s="54"/>
      <c r="AF148" s="54"/>
      <c r="AG148" s="54"/>
      <c r="AH148" s="68"/>
      <c r="AI148" s="54"/>
      <c r="AJ148" s="54"/>
      <c r="AK148" s="54"/>
      <c r="AL148" s="54"/>
      <c r="AM148" s="68"/>
      <c r="AN148" s="54"/>
      <c r="AO148" s="54"/>
      <c r="AP148" s="54"/>
      <c r="AQ148" s="54"/>
      <c r="AR148" s="68"/>
      <c r="AS148" s="54"/>
      <c r="AT148" s="54"/>
      <c r="AU148" s="54"/>
      <c r="AV148" s="54"/>
      <c r="AW148" s="68"/>
      <c r="AX148" s="54"/>
      <c r="AY148" s="54"/>
      <c r="AZ148" s="54"/>
      <c r="BA148" s="54"/>
      <c r="BB148" s="68"/>
      <c r="BC148" s="54"/>
      <c r="BD148" s="54"/>
      <c r="BE148" s="54"/>
      <c r="BF148" s="54"/>
      <c r="BG148" s="68"/>
      <c r="BH148" s="54"/>
      <c r="BI148" s="54"/>
      <c r="BJ148" s="54"/>
      <c r="BK148" s="54"/>
      <c r="BL148" s="68"/>
      <c r="BM148" s="54"/>
      <c r="BN148" s="54"/>
      <c r="BO148" s="54"/>
      <c r="BP148" s="54"/>
      <c r="BQ148" s="68"/>
      <c r="BR148" s="54"/>
      <c r="BS148" s="54"/>
      <c r="BT148" s="54"/>
      <c r="BU148" s="54"/>
      <c r="BV148" s="68"/>
      <c r="BW148" s="54"/>
      <c r="BX148" s="54"/>
      <c r="BY148" s="54"/>
      <c r="BZ148" s="54"/>
      <c r="CA148" s="68"/>
      <c r="CB148" s="54"/>
      <c r="CC148" s="54"/>
      <c r="CD148" s="54"/>
      <c r="CE148" s="54"/>
      <c r="CF148" s="68"/>
      <c r="CG148" s="54"/>
      <c r="CH148" s="54"/>
      <c r="CI148" s="54"/>
      <c r="CJ148" s="54"/>
      <c r="CK148" s="68"/>
      <c r="CL148" s="54"/>
      <c r="CM148" s="54"/>
      <c r="CN148" s="54"/>
      <c r="CO148" s="54"/>
      <c r="CP148" s="68"/>
      <c r="CQ148" s="54"/>
      <c r="CR148" s="54"/>
      <c r="CS148" s="54"/>
      <c r="CT148" s="54"/>
      <c r="CU148" s="68"/>
      <c r="CV148" s="54"/>
      <c r="CW148" s="54"/>
      <c r="CX148" s="54"/>
      <c r="CY148" s="54"/>
      <c r="CZ148" s="68"/>
      <c r="DA148" s="54"/>
      <c r="DB148" s="54"/>
      <c r="DC148" s="54"/>
      <c r="DD148" s="54"/>
      <c r="DE148" s="68"/>
      <c r="DF148" s="54"/>
      <c r="DG148" s="54"/>
      <c r="DH148" s="54"/>
      <c r="DI148" s="54"/>
      <c r="DJ148" s="68"/>
      <c r="DK148" s="54"/>
      <c r="DL148" s="54"/>
      <c r="DM148" s="54"/>
      <c r="DN148" s="54"/>
      <c r="DO148" s="68"/>
      <c r="DP148" s="54"/>
      <c r="DQ148" s="54"/>
      <c r="DR148" s="54"/>
      <c r="DS148" s="54"/>
      <c r="DT148" s="68"/>
      <c r="DU148" s="54"/>
      <c r="DV148" s="54"/>
      <c r="DW148" s="54"/>
      <c r="DX148" s="54"/>
      <c r="DY148" s="68"/>
      <c r="DZ148" s="54"/>
      <c r="EA148" s="54"/>
      <c r="EB148" s="54"/>
      <c r="EC148" s="69"/>
      <c r="ED148" s="65"/>
      <c r="EE148"/>
      <c r="EF148" s="70" t="str">
        <f t="shared" si="25"/>
        <v/>
      </c>
      <c r="EG148" s="67" t="str">
        <f t="shared" si="24"/>
        <v/>
      </c>
      <c r="EN148" s="24"/>
    </row>
    <row r="149" spans="1:144" x14ac:dyDescent="0.2">
      <c r="A149" s="62">
        <v>89</v>
      </c>
      <c r="B149" s="62" t="str">
        <f>IF(ISNUMBER(Activities!I149)=TRUE,Activities!I149," ")</f>
        <v xml:space="preserve"> </v>
      </c>
      <c r="C149" s="62" t="str">
        <f>IF(OR(ISNUMBER(Activities!G149)=TRUE,ISNUMBER(Activities!H149)=TRUE),SUM(Activities!G149:H149)," ")</f>
        <v xml:space="preserve"> </v>
      </c>
      <c r="D149" s="63">
        <f>Activities!B149</f>
        <v>0</v>
      </c>
      <c r="E149" s="54"/>
      <c r="F149" s="54"/>
      <c r="G149" s="54"/>
      <c r="H149" s="54"/>
      <c r="I149" s="68"/>
      <c r="J149" s="54"/>
      <c r="K149" s="54"/>
      <c r="L149" s="54"/>
      <c r="M149" s="54"/>
      <c r="N149" s="68"/>
      <c r="O149" s="54"/>
      <c r="P149" s="54"/>
      <c r="Q149" s="54"/>
      <c r="R149" s="54"/>
      <c r="S149" s="68"/>
      <c r="T149" s="54"/>
      <c r="U149" s="54"/>
      <c r="V149" s="54"/>
      <c r="W149" s="54"/>
      <c r="X149" s="68"/>
      <c r="Y149" s="54"/>
      <c r="Z149" s="54"/>
      <c r="AA149" s="54"/>
      <c r="AB149" s="54"/>
      <c r="AC149" s="68"/>
      <c r="AD149" s="54"/>
      <c r="AE149" s="54"/>
      <c r="AF149" s="54"/>
      <c r="AG149" s="54"/>
      <c r="AH149" s="68"/>
      <c r="AI149" s="54"/>
      <c r="AJ149" s="54"/>
      <c r="AK149" s="54"/>
      <c r="AL149" s="54"/>
      <c r="AM149" s="68"/>
      <c r="AN149" s="54"/>
      <c r="AO149" s="54"/>
      <c r="AP149" s="54"/>
      <c r="AQ149" s="54"/>
      <c r="AR149" s="68"/>
      <c r="AS149" s="54"/>
      <c r="AT149" s="54"/>
      <c r="AU149" s="54"/>
      <c r="AV149" s="54"/>
      <c r="AW149" s="68"/>
      <c r="AX149" s="54"/>
      <c r="AY149" s="54"/>
      <c r="AZ149" s="54"/>
      <c r="BA149" s="54"/>
      <c r="BB149" s="68"/>
      <c r="BC149" s="54"/>
      <c r="BD149" s="54"/>
      <c r="BE149" s="54"/>
      <c r="BF149" s="54"/>
      <c r="BG149" s="68"/>
      <c r="BH149" s="54"/>
      <c r="BI149" s="54"/>
      <c r="BJ149" s="54"/>
      <c r="BK149" s="54"/>
      <c r="BL149" s="68"/>
      <c r="BM149" s="54"/>
      <c r="BN149" s="54"/>
      <c r="BO149" s="54"/>
      <c r="BP149" s="54"/>
      <c r="BQ149" s="68"/>
      <c r="BR149" s="54"/>
      <c r="BS149" s="54"/>
      <c r="BT149" s="54"/>
      <c r="BU149" s="54"/>
      <c r="BV149" s="68"/>
      <c r="BW149" s="54"/>
      <c r="BX149" s="54"/>
      <c r="BY149" s="54"/>
      <c r="BZ149" s="54"/>
      <c r="CA149" s="68"/>
      <c r="CB149" s="54"/>
      <c r="CC149" s="54"/>
      <c r="CD149" s="54"/>
      <c r="CE149" s="54"/>
      <c r="CF149" s="68"/>
      <c r="CG149" s="54"/>
      <c r="CH149" s="54"/>
      <c r="CI149" s="54"/>
      <c r="CJ149" s="54"/>
      <c r="CK149" s="68"/>
      <c r="CL149" s="54"/>
      <c r="CM149" s="54"/>
      <c r="CN149" s="54"/>
      <c r="CO149" s="54"/>
      <c r="CP149" s="68"/>
      <c r="CQ149" s="54"/>
      <c r="CR149" s="54"/>
      <c r="CS149" s="54"/>
      <c r="CT149" s="54"/>
      <c r="CU149" s="68"/>
      <c r="CV149" s="54"/>
      <c r="CW149" s="54"/>
      <c r="CX149" s="54"/>
      <c r="CY149" s="54"/>
      <c r="CZ149" s="68"/>
      <c r="DA149" s="54"/>
      <c r="DB149" s="54"/>
      <c r="DC149" s="54"/>
      <c r="DD149" s="54"/>
      <c r="DE149" s="68"/>
      <c r="DF149" s="54"/>
      <c r="DG149" s="54"/>
      <c r="DH149" s="54"/>
      <c r="DI149" s="54"/>
      <c r="DJ149" s="68"/>
      <c r="DK149" s="54"/>
      <c r="DL149" s="54"/>
      <c r="DM149" s="54"/>
      <c r="DN149" s="54"/>
      <c r="DO149" s="68"/>
      <c r="DP149" s="54"/>
      <c r="DQ149" s="54"/>
      <c r="DR149" s="54"/>
      <c r="DS149" s="54"/>
      <c r="DT149" s="68"/>
      <c r="DU149" s="54"/>
      <c r="DV149" s="54"/>
      <c r="DW149" s="54"/>
      <c r="DX149" s="54"/>
      <c r="DY149" s="68"/>
      <c r="DZ149" s="54"/>
      <c r="EA149" s="54"/>
      <c r="EB149" s="54"/>
      <c r="EC149" s="69"/>
      <c r="ED149" s="65"/>
      <c r="EE149"/>
      <c r="EF149" s="70" t="str">
        <f t="shared" si="25"/>
        <v/>
      </c>
      <c r="EG149" s="67" t="str">
        <f t="shared" si="24"/>
        <v/>
      </c>
      <c r="EN149" s="24"/>
    </row>
    <row r="150" spans="1:144" x14ac:dyDescent="0.2">
      <c r="A150" s="62">
        <v>90</v>
      </c>
      <c r="B150" s="62" t="str">
        <f>IF(ISNUMBER(Activities!I150)=TRUE,Activities!I150," ")</f>
        <v xml:space="preserve"> </v>
      </c>
      <c r="C150" s="62" t="str">
        <f>IF(OR(ISNUMBER(Activities!G150)=TRUE,ISNUMBER(Activities!H150)=TRUE),SUM(Activities!G150:H150)," ")</f>
        <v xml:space="preserve"> </v>
      </c>
      <c r="D150" s="63">
        <f>Activities!B150</f>
        <v>0</v>
      </c>
      <c r="E150" s="54"/>
      <c r="F150" s="54"/>
      <c r="G150" s="54"/>
      <c r="H150" s="54"/>
      <c r="I150" s="68"/>
      <c r="J150" s="54"/>
      <c r="K150" s="54"/>
      <c r="L150" s="54"/>
      <c r="M150" s="54"/>
      <c r="N150" s="68"/>
      <c r="O150" s="54"/>
      <c r="P150" s="54"/>
      <c r="Q150" s="54"/>
      <c r="R150" s="54"/>
      <c r="S150" s="68"/>
      <c r="T150" s="54"/>
      <c r="U150" s="54"/>
      <c r="V150" s="54"/>
      <c r="W150" s="54"/>
      <c r="X150" s="68"/>
      <c r="Y150" s="54"/>
      <c r="Z150" s="54"/>
      <c r="AA150" s="54"/>
      <c r="AB150" s="54"/>
      <c r="AC150" s="68"/>
      <c r="AD150" s="54"/>
      <c r="AE150" s="54"/>
      <c r="AF150" s="54"/>
      <c r="AG150" s="54"/>
      <c r="AH150" s="68"/>
      <c r="AI150" s="54"/>
      <c r="AJ150" s="54"/>
      <c r="AK150" s="54"/>
      <c r="AL150" s="54"/>
      <c r="AM150" s="68"/>
      <c r="AN150" s="54"/>
      <c r="AO150" s="54"/>
      <c r="AP150" s="54"/>
      <c r="AQ150" s="54"/>
      <c r="AR150" s="68"/>
      <c r="AS150" s="54"/>
      <c r="AT150" s="54"/>
      <c r="AU150" s="54"/>
      <c r="AV150" s="54"/>
      <c r="AW150" s="68"/>
      <c r="AX150" s="54"/>
      <c r="AY150" s="54"/>
      <c r="AZ150" s="54"/>
      <c r="BA150" s="54"/>
      <c r="BB150" s="68"/>
      <c r="BC150" s="54"/>
      <c r="BD150" s="54"/>
      <c r="BE150" s="54"/>
      <c r="BF150" s="54"/>
      <c r="BG150" s="68"/>
      <c r="BH150" s="54"/>
      <c r="BI150" s="54"/>
      <c r="BJ150" s="54"/>
      <c r="BK150" s="54"/>
      <c r="BL150" s="68"/>
      <c r="BM150" s="54"/>
      <c r="BN150" s="54"/>
      <c r="BO150" s="54"/>
      <c r="BP150" s="54"/>
      <c r="BQ150" s="68"/>
      <c r="BR150" s="54"/>
      <c r="BS150" s="54"/>
      <c r="BT150" s="54"/>
      <c r="BU150" s="54"/>
      <c r="BV150" s="68"/>
      <c r="BW150" s="54"/>
      <c r="BX150" s="54"/>
      <c r="BY150" s="54"/>
      <c r="BZ150" s="54"/>
      <c r="CA150" s="68"/>
      <c r="CB150" s="54"/>
      <c r="CC150" s="54"/>
      <c r="CD150" s="54"/>
      <c r="CE150" s="54"/>
      <c r="CF150" s="68"/>
      <c r="CG150" s="54"/>
      <c r="CH150" s="54"/>
      <c r="CI150" s="54"/>
      <c r="CJ150" s="54"/>
      <c r="CK150" s="68"/>
      <c r="CL150" s="54"/>
      <c r="CM150" s="54"/>
      <c r="CN150" s="54"/>
      <c r="CO150" s="54"/>
      <c r="CP150" s="68"/>
      <c r="CQ150" s="54"/>
      <c r="CR150" s="54"/>
      <c r="CS150" s="54"/>
      <c r="CT150" s="54"/>
      <c r="CU150" s="68"/>
      <c r="CV150" s="54"/>
      <c r="CW150" s="54"/>
      <c r="CX150" s="54"/>
      <c r="CY150" s="54"/>
      <c r="CZ150" s="68"/>
      <c r="DA150" s="54"/>
      <c r="DB150" s="54"/>
      <c r="DC150" s="54"/>
      <c r="DD150" s="54"/>
      <c r="DE150" s="68"/>
      <c r="DF150" s="54"/>
      <c r="DG150" s="54"/>
      <c r="DH150" s="54"/>
      <c r="DI150" s="54"/>
      <c r="DJ150" s="68"/>
      <c r="DK150" s="54"/>
      <c r="DL150" s="54"/>
      <c r="DM150" s="54"/>
      <c r="DN150" s="54"/>
      <c r="DO150" s="68"/>
      <c r="DP150" s="54"/>
      <c r="DQ150" s="54"/>
      <c r="DR150" s="54"/>
      <c r="DS150" s="54"/>
      <c r="DT150" s="68"/>
      <c r="DU150" s="54"/>
      <c r="DV150" s="54"/>
      <c r="DW150" s="54"/>
      <c r="DX150" s="54"/>
      <c r="DY150" s="68"/>
      <c r="DZ150" s="54"/>
      <c r="EA150" s="54"/>
      <c r="EB150" s="54"/>
      <c r="EC150" s="69"/>
      <c r="ED150" s="65"/>
      <c r="EE150"/>
      <c r="EF150" s="70" t="str">
        <f t="shared" si="25"/>
        <v/>
      </c>
      <c r="EG150" s="67" t="str">
        <f t="shared" si="24"/>
        <v/>
      </c>
      <c r="EN150" s="24"/>
    </row>
    <row r="151" spans="1:144" x14ac:dyDescent="0.2">
      <c r="A151" s="62">
        <v>91</v>
      </c>
      <c r="B151" s="62" t="str">
        <f>IF(ISNUMBER(Activities!I151)=TRUE,Activities!I151," ")</f>
        <v xml:space="preserve"> </v>
      </c>
      <c r="C151" s="62" t="str">
        <f>IF(OR(ISNUMBER(Activities!G151)=TRUE,ISNUMBER(Activities!H151)=TRUE),SUM(Activities!G151:H151)," ")</f>
        <v xml:space="preserve"> </v>
      </c>
      <c r="D151" s="63">
        <f>Activities!B151</f>
        <v>0</v>
      </c>
      <c r="E151" s="54"/>
      <c r="F151" s="54"/>
      <c r="G151" s="54"/>
      <c r="H151" s="54"/>
      <c r="I151" s="68"/>
      <c r="J151" s="54"/>
      <c r="K151" s="54"/>
      <c r="L151" s="54"/>
      <c r="M151" s="54"/>
      <c r="N151" s="68"/>
      <c r="O151" s="54"/>
      <c r="P151" s="54"/>
      <c r="Q151" s="54"/>
      <c r="R151" s="54"/>
      <c r="S151" s="68"/>
      <c r="T151" s="54"/>
      <c r="U151" s="54"/>
      <c r="V151" s="54"/>
      <c r="W151" s="54"/>
      <c r="X151" s="68"/>
      <c r="Y151" s="54"/>
      <c r="Z151" s="54"/>
      <c r="AA151" s="54"/>
      <c r="AB151" s="54"/>
      <c r="AC151" s="68"/>
      <c r="AD151" s="54"/>
      <c r="AE151" s="54"/>
      <c r="AF151" s="54"/>
      <c r="AG151" s="54"/>
      <c r="AH151" s="68"/>
      <c r="AI151" s="54"/>
      <c r="AJ151" s="54"/>
      <c r="AK151" s="54"/>
      <c r="AL151" s="54"/>
      <c r="AM151" s="68"/>
      <c r="AN151" s="54"/>
      <c r="AO151" s="54"/>
      <c r="AP151" s="54"/>
      <c r="AQ151" s="54"/>
      <c r="AR151" s="68"/>
      <c r="AS151" s="54"/>
      <c r="AT151" s="54"/>
      <c r="AU151" s="54"/>
      <c r="AV151" s="54"/>
      <c r="AW151" s="68"/>
      <c r="AX151" s="54"/>
      <c r="AY151" s="54"/>
      <c r="AZ151" s="54"/>
      <c r="BA151" s="54"/>
      <c r="BB151" s="68"/>
      <c r="BC151" s="54"/>
      <c r="BD151" s="54"/>
      <c r="BE151" s="54"/>
      <c r="BF151" s="54"/>
      <c r="BG151" s="68"/>
      <c r="BH151" s="54"/>
      <c r="BI151" s="54"/>
      <c r="BJ151" s="54"/>
      <c r="BK151" s="54"/>
      <c r="BL151" s="68"/>
      <c r="BM151" s="54"/>
      <c r="BN151" s="54"/>
      <c r="BO151" s="54"/>
      <c r="BP151" s="54"/>
      <c r="BQ151" s="68"/>
      <c r="BR151" s="54"/>
      <c r="BS151" s="54"/>
      <c r="BT151" s="54"/>
      <c r="BU151" s="54"/>
      <c r="BV151" s="68"/>
      <c r="BW151" s="54"/>
      <c r="BX151" s="54"/>
      <c r="BY151" s="54"/>
      <c r="BZ151" s="54"/>
      <c r="CA151" s="68"/>
      <c r="CB151" s="54"/>
      <c r="CC151" s="54"/>
      <c r="CD151" s="54"/>
      <c r="CE151" s="54"/>
      <c r="CF151" s="68"/>
      <c r="CG151" s="54"/>
      <c r="CH151" s="54"/>
      <c r="CI151" s="54"/>
      <c r="CJ151" s="54"/>
      <c r="CK151" s="68"/>
      <c r="CL151" s="54"/>
      <c r="CM151" s="54"/>
      <c r="CN151" s="54"/>
      <c r="CO151" s="54"/>
      <c r="CP151" s="68"/>
      <c r="CQ151" s="54"/>
      <c r="CR151" s="54"/>
      <c r="CS151" s="54"/>
      <c r="CT151" s="54"/>
      <c r="CU151" s="68"/>
      <c r="CV151" s="54"/>
      <c r="CW151" s="54"/>
      <c r="CX151" s="54"/>
      <c r="CY151" s="54"/>
      <c r="CZ151" s="68"/>
      <c r="DA151" s="54"/>
      <c r="DB151" s="54"/>
      <c r="DC151" s="54"/>
      <c r="DD151" s="54"/>
      <c r="DE151" s="68"/>
      <c r="DF151" s="54"/>
      <c r="DG151" s="54"/>
      <c r="DH151" s="54"/>
      <c r="DI151" s="54"/>
      <c r="DJ151" s="68"/>
      <c r="DK151" s="54"/>
      <c r="DL151" s="54"/>
      <c r="DM151" s="54"/>
      <c r="DN151" s="54"/>
      <c r="DO151" s="68"/>
      <c r="DP151" s="54"/>
      <c r="DQ151" s="54"/>
      <c r="DR151" s="54"/>
      <c r="DS151" s="54"/>
      <c r="DT151" s="68"/>
      <c r="DU151" s="54"/>
      <c r="DV151" s="54"/>
      <c r="DW151" s="54"/>
      <c r="DX151" s="54"/>
      <c r="DY151" s="68"/>
      <c r="DZ151" s="54"/>
      <c r="EA151" s="54"/>
      <c r="EB151" s="54"/>
      <c r="EC151" s="69"/>
      <c r="ED151" s="65"/>
      <c r="EE151"/>
      <c r="EF151" s="70" t="str">
        <f t="shared" si="25"/>
        <v/>
      </c>
      <c r="EG151" s="67" t="str">
        <f t="shared" si="24"/>
        <v/>
      </c>
      <c r="EN151" s="24"/>
    </row>
    <row r="152" spans="1:144" x14ac:dyDescent="0.2">
      <c r="A152" s="62">
        <v>92</v>
      </c>
      <c r="B152" s="62" t="str">
        <f>IF(ISNUMBER(Activities!I152)=TRUE,Activities!I152," ")</f>
        <v xml:space="preserve"> </v>
      </c>
      <c r="C152" s="62" t="str">
        <f>IF(OR(ISNUMBER(Activities!G152)=TRUE,ISNUMBER(Activities!H152)=TRUE),SUM(Activities!G152:H152)," ")</f>
        <v xml:space="preserve"> </v>
      </c>
      <c r="D152" s="63">
        <f>Activities!B152</f>
        <v>0</v>
      </c>
      <c r="E152" s="54"/>
      <c r="F152" s="54"/>
      <c r="G152" s="54"/>
      <c r="H152" s="54"/>
      <c r="I152" s="68"/>
      <c r="J152" s="54"/>
      <c r="K152" s="54"/>
      <c r="L152" s="54"/>
      <c r="M152" s="54"/>
      <c r="N152" s="68"/>
      <c r="O152" s="54"/>
      <c r="P152" s="54"/>
      <c r="Q152" s="54"/>
      <c r="R152" s="54"/>
      <c r="S152" s="68"/>
      <c r="T152" s="54"/>
      <c r="U152" s="54"/>
      <c r="V152" s="54"/>
      <c r="W152" s="54"/>
      <c r="X152" s="68"/>
      <c r="Y152" s="54"/>
      <c r="Z152" s="54"/>
      <c r="AA152" s="54"/>
      <c r="AB152" s="54"/>
      <c r="AC152" s="68"/>
      <c r="AD152" s="54"/>
      <c r="AE152" s="54"/>
      <c r="AF152" s="54"/>
      <c r="AG152" s="54"/>
      <c r="AH152" s="68"/>
      <c r="AI152" s="54"/>
      <c r="AJ152" s="54"/>
      <c r="AK152" s="54"/>
      <c r="AL152" s="54"/>
      <c r="AM152" s="68"/>
      <c r="AN152" s="54"/>
      <c r="AO152" s="54"/>
      <c r="AP152" s="54"/>
      <c r="AQ152" s="54"/>
      <c r="AR152" s="68"/>
      <c r="AS152" s="54"/>
      <c r="AT152" s="54"/>
      <c r="AU152" s="54"/>
      <c r="AV152" s="54"/>
      <c r="AW152" s="68"/>
      <c r="AX152" s="54"/>
      <c r="AY152" s="54"/>
      <c r="AZ152" s="54"/>
      <c r="BA152" s="54"/>
      <c r="BB152" s="68"/>
      <c r="BC152" s="54"/>
      <c r="BD152" s="54"/>
      <c r="BE152" s="54"/>
      <c r="BF152" s="54"/>
      <c r="BG152" s="68"/>
      <c r="BH152" s="54"/>
      <c r="BI152" s="54"/>
      <c r="BJ152" s="54"/>
      <c r="BK152" s="54"/>
      <c r="BL152" s="68"/>
      <c r="BM152" s="54"/>
      <c r="BN152" s="54"/>
      <c r="BO152" s="54"/>
      <c r="BP152" s="54"/>
      <c r="BQ152" s="68"/>
      <c r="BR152" s="54"/>
      <c r="BS152" s="54"/>
      <c r="BT152" s="54"/>
      <c r="BU152" s="54"/>
      <c r="BV152" s="68"/>
      <c r="BW152" s="54"/>
      <c r="BX152" s="54"/>
      <c r="BY152" s="54"/>
      <c r="BZ152" s="54"/>
      <c r="CA152" s="68"/>
      <c r="CB152" s="54"/>
      <c r="CC152" s="54"/>
      <c r="CD152" s="54"/>
      <c r="CE152" s="54"/>
      <c r="CF152" s="68"/>
      <c r="CG152" s="54"/>
      <c r="CH152" s="54"/>
      <c r="CI152" s="54"/>
      <c r="CJ152" s="54"/>
      <c r="CK152" s="68"/>
      <c r="CL152" s="54"/>
      <c r="CM152" s="54"/>
      <c r="CN152" s="54"/>
      <c r="CO152" s="54"/>
      <c r="CP152" s="68"/>
      <c r="CQ152" s="54"/>
      <c r="CR152" s="54"/>
      <c r="CS152" s="54"/>
      <c r="CT152" s="54"/>
      <c r="CU152" s="68"/>
      <c r="CV152" s="54"/>
      <c r="CW152" s="54"/>
      <c r="CX152" s="54"/>
      <c r="CY152" s="54"/>
      <c r="CZ152" s="68"/>
      <c r="DA152" s="54"/>
      <c r="DB152" s="54"/>
      <c r="DC152" s="54"/>
      <c r="DD152" s="54"/>
      <c r="DE152" s="68"/>
      <c r="DF152" s="54"/>
      <c r="DG152" s="54"/>
      <c r="DH152" s="54"/>
      <c r="DI152" s="54"/>
      <c r="DJ152" s="68"/>
      <c r="DK152" s="54"/>
      <c r="DL152" s="54"/>
      <c r="DM152" s="54"/>
      <c r="DN152" s="54"/>
      <c r="DO152" s="68"/>
      <c r="DP152" s="54"/>
      <c r="DQ152" s="54"/>
      <c r="DR152" s="54"/>
      <c r="DS152" s="54"/>
      <c r="DT152" s="68"/>
      <c r="DU152" s="54"/>
      <c r="DV152" s="54"/>
      <c r="DW152" s="54"/>
      <c r="DX152" s="54"/>
      <c r="DY152" s="68"/>
      <c r="DZ152" s="54"/>
      <c r="EA152" s="54"/>
      <c r="EB152" s="54"/>
      <c r="EC152" s="69"/>
      <c r="ED152" s="65"/>
      <c r="EE152"/>
      <c r="EF152" s="70" t="str">
        <f t="shared" si="25"/>
        <v/>
      </c>
      <c r="EG152" s="67" t="str">
        <f t="shared" si="24"/>
        <v/>
      </c>
      <c r="EN152" s="24"/>
    </row>
    <row r="153" spans="1:144" x14ac:dyDescent="0.2">
      <c r="A153" s="62">
        <v>93</v>
      </c>
      <c r="B153" s="62" t="str">
        <f>IF(ISNUMBER(Activities!I153)=TRUE,Activities!I153," ")</f>
        <v xml:space="preserve"> </v>
      </c>
      <c r="C153" s="62" t="str">
        <f>IF(OR(ISNUMBER(Activities!G153)=TRUE,ISNUMBER(Activities!H153)=TRUE),SUM(Activities!G153:H153)," ")</f>
        <v xml:space="preserve"> </v>
      </c>
      <c r="D153" s="63">
        <f>Activities!B153</f>
        <v>0</v>
      </c>
      <c r="E153" s="54"/>
      <c r="F153" s="54"/>
      <c r="G153" s="54"/>
      <c r="H153" s="54"/>
      <c r="I153" s="68"/>
      <c r="J153" s="54"/>
      <c r="K153" s="54"/>
      <c r="L153" s="54"/>
      <c r="M153" s="54"/>
      <c r="N153" s="68"/>
      <c r="O153" s="54"/>
      <c r="P153" s="54"/>
      <c r="Q153" s="54"/>
      <c r="R153" s="54"/>
      <c r="S153" s="68"/>
      <c r="T153" s="54"/>
      <c r="U153" s="54"/>
      <c r="V153" s="54"/>
      <c r="W153" s="54"/>
      <c r="X153" s="68"/>
      <c r="Y153" s="54"/>
      <c r="Z153" s="54"/>
      <c r="AA153" s="54"/>
      <c r="AB153" s="54"/>
      <c r="AC153" s="68"/>
      <c r="AD153" s="54"/>
      <c r="AE153" s="54"/>
      <c r="AF153" s="54"/>
      <c r="AG153" s="54"/>
      <c r="AH153" s="68"/>
      <c r="AI153" s="54"/>
      <c r="AJ153" s="54"/>
      <c r="AK153" s="54"/>
      <c r="AL153" s="54"/>
      <c r="AM153" s="68"/>
      <c r="AN153" s="54"/>
      <c r="AO153" s="54"/>
      <c r="AP153" s="54"/>
      <c r="AQ153" s="54"/>
      <c r="AR153" s="68"/>
      <c r="AS153" s="54"/>
      <c r="AT153" s="54"/>
      <c r="AU153" s="54"/>
      <c r="AV153" s="54"/>
      <c r="AW153" s="68"/>
      <c r="AX153" s="54"/>
      <c r="AY153" s="54"/>
      <c r="AZ153" s="54"/>
      <c r="BA153" s="54"/>
      <c r="BB153" s="68"/>
      <c r="BC153" s="54"/>
      <c r="BD153" s="54"/>
      <c r="BE153" s="54"/>
      <c r="BF153" s="54"/>
      <c r="BG153" s="68"/>
      <c r="BH153" s="54"/>
      <c r="BI153" s="54"/>
      <c r="BJ153" s="54"/>
      <c r="BK153" s="54"/>
      <c r="BL153" s="68"/>
      <c r="BM153" s="54"/>
      <c r="BN153" s="54"/>
      <c r="BO153" s="54"/>
      <c r="BP153" s="54"/>
      <c r="BQ153" s="68"/>
      <c r="BR153" s="54"/>
      <c r="BS153" s="54"/>
      <c r="BT153" s="54"/>
      <c r="BU153" s="54"/>
      <c r="BV153" s="68"/>
      <c r="BW153" s="54"/>
      <c r="BX153" s="54"/>
      <c r="BY153" s="54"/>
      <c r="BZ153" s="54"/>
      <c r="CA153" s="68"/>
      <c r="CB153" s="54"/>
      <c r="CC153" s="54"/>
      <c r="CD153" s="54"/>
      <c r="CE153" s="54"/>
      <c r="CF153" s="68"/>
      <c r="CG153" s="54"/>
      <c r="CH153" s="54"/>
      <c r="CI153" s="54"/>
      <c r="CJ153" s="54"/>
      <c r="CK153" s="68"/>
      <c r="CL153" s="54"/>
      <c r="CM153" s="54"/>
      <c r="CN153" s="54"/>
      <c r="CO153" s="54"/>
      <c r="CP153" s="68"/>
      <c r="CQ153" s="54"/>
      <c r="CR153" s="54"/>
      <c r="CS153" s="54"/>
      <c r="CT153" s="54"/>
      <c r="CU153" s="68"/>
      <c r="CV153" s="54"/>
      <c r="CW153" s="54"/>
      <c r="CX153" s="54"/>
      <c r="CY153" s="54"/>
      <c r="CZ153" s="68"/>
      <c r="DA153" s="54"/>
      <c r="DB153" s="54"/>
      <c r="DC153" s="54"/>
      <c r="DD153" s="54"/>
      <c r="DE153" s="68"/>
      <c r="DF153" s="54"/>
      <c r="DG153" s="54"/>
      <c r="DH153" s="54"/>
      <c r="DI153" s="54"/>
      <c r="DJ153" s="68"/>
      <c r="DK153" s="54"/>
      <c r="DL153" s="54"/>
      <c r="DM153" s="54"/>
      <c r="DN153" s="54"/>
      <c r="DO153" s="68"/>
      <c r="DP153" s="54"/>
      <c r="DQ153" s="54"/>
      <c r="DR153" s="54"/>
      <c r="DS153" s="54"/>
      <c r="DT153" s="68"/>
      <c r="DU153" s="54"/>
      <c r="DV153" s="54"/>
      <c r="DW153" s="54"/>
      <c r="DX153" s="54"/>
      <c r="DY153" s="68"/>
      <c r="DZ153" s="54"/>
      <c r="EA153" s="54"/>
      <c r="EB153" s="54"/>
      <c r="EC153" s="69"/>
      <c r="ED153" s="65"/>
      <c r="EE153"/>
      <c r="EF153" s="70" t="str">
        <f t="shared" si="25"/>
        <v/>
      </c>
      <c r="EG153" s="67" t="str">
        <f t="shared" si="24"/>
        <v/>
      </c>
      <c r="EN153" s="24"/>
    </row>
    <row r="154" spans="1:144" x14ac:dyDescent="0.2">
      <c r="A154" s="62">
        <v>94</v>
      </c>
      <c r="B154" s="62" t="str">
        <f>IF(ISNUMBER(Activities!I154)=TRUE,Activities!I154," ")</f>
        <v xml:space="preserve"> </v>
      </c>
      <c r="C154" s="62" t="str">
        <f>IF(OR(ISNUMBER(Activities!G154)=TRUE,ISNUMBER(Activities!H154)=TRUE),SUM(Activities!G154:H154)," ")</f>
        <v xml:space="preserve"> </v>
      </c>
      <c r="D154" s="63">
        <f>Activities!B154</f>
        <v>0</v>
      </c>
      <c r="E154" s="54"/>
      <c r="F154" s="54"/>
      <c r="G154" s="54"/>
      <c r="H154" s="54"/>
      <c r="I154" s="68"/>
      <c r="J154" s="54"/>
      <c r="K154" s="54"/>
      <c r="L154" s="54"/>
      <c r="M154" s="54"/>
      <c r="N154" s="68"/>
      <c r="O154" s="54"/>
      <c r="P154" s="54"/>
      <c r="Q154" s="54"/>
      <c r="R154" s="54"/>
      <c r="S154" s="68"/>
      <c r="T154" s="54"/>
      <c r="U154" s="54"/>
      <c r="V154" s="54"/>
      <c r="W154" s="54"/>
      <c r="X154" s="68"/>
      <c r="Y154" s="54"/>
      <c r="Z154" s="54"/>
      <c r="AA154" s="54"/>
      <c r="AB154" s="54"/>
      <c r="AC154" s="68"/>
      <c r="AD154" s="54"/>
      <c r="AE154" s="54"/>
      <c r="AF154" s="54"/>
      <c r="AG154" s="54"/>
      <c r="AH154" s="68"/>
      <c r="AI154" s="54"/>
      <c r="AJ154" s="54"/>
      <c r="AK154" s="54"/>
      <c r="AL154" s="54"/>
      <c r="AM154" s="68"/>
      <c r="AN154" s="54"/>
      <c r="AO154" s="54"/>
      <c r="AP154" s="54"/>
      <c r="AQ154" s="54"/>
      <c r="AR154" s="68"/>
      <c r="AS154" s="54"/>
      <c r="AT154" s="54"/>
      <c r="AU154" s="54"/>
      <c r="AV154" s="54"/>
      <c r="AW154" s="68"/>
      <c r="AX154" s="54"/>
      <c r="AY154" s="54"/>
      <c r="AZ154" s="54"/>
      <c r="BA154" s="54"/>
      <c r="BB154" s="68"/>
      <c r="BC154" s="54"/>
      <c r="BD154" s="54"/>
      <c r="BE154" s="54"/>
      <c r="BF154" s="54"/>
      <c r="BG154" s="68"/>
      <c r="BH154" s="54"/>
      <c r="BI154" s="54"/>
      <c r="BJ154" s="54"/>
      <c r="BK154" s="54"/>
      <c r="BL154" s="68"/>
      <c r="BM154" s="54"/>
      <c r="BN154" s="54"/>
      <c r="BO154" s="54"/>
      <c r="BP154" s="54"/>
      <c r="BQ154" s="68"/>
      <c r="BR154" s="54"/>
      <c r="BS154" s="54"/>
      <c r="BT154" s="54"/>
      <c r="BU154" s="54"/>
      <c r="BV154" s="68"/>
      <c r="BW154" s="54"/>
      <c r="BX154" s="54"/>
      <c r="BY154" s="54"/>
      <c r="BZ154" s="54"/>
      <c r="CA154" s="68"/>
      <c r="CB154" s="54"/>
      <c r="CC154" s="54"/>
      <c r="CD154" s="54"/>
      <c r="CE154" s="54"/>
      <c r="CF154" s="68"/>
      <c r="CG154" s="54"/>
      <c r="CH154" s="54"/>
      <c r="CI154" s="54"/>
      <c r="CJ154" s="54"/>
      <c r="CK154" s="68"/>
      <c r="CL154" s="54"/>
      <c r="CM154" s="54"/>
      <c r="CN154" s="54"/>
      <c r="CO154" s="54"/>
      <c r="CP154" s="68"/>
      <c r="CQ154" s="54"/>
      <c r="CR154" s="54"/>
      <c r="CS154" s="54"/>
      <c r="CT154" s="54"/>
      <c r="CU154" s="68"/>
      <c r="CV154" s="54"/>
      <c r="CW154" s="54"/>
      <c r="CX154" s="54"/>
      <c r="CY154" s="54"/>
      <c r="CZ154" s="68"/>
      <c r="DA154" s="54"/>
      <c r="DB154" s="54"/>
      <c r="DC154" s="54"/>
      <c r="DD154" s="54"/>
      <c r="DE154" s="68"/>
      <c r="DF154" s="54"/>
      <c r="DG154" s="54"/>
      <c r="DH154" s="54"/>
      <c r="DI154" s="54"/>
      <c r="DJ154" s="68"/>
      <c r="DK154" s="54"/>
      <c r="DL154" s="54"/>
      <c r="DM154" s="54"/>
      <c r="DN154" s="54"/>
      <c r="DO154" s="68"/>
      <c r="DP154" s="54"/>
      <c r="DQ154" s="54"/>
      <c r="DR154" s="54"/>
      <c r="DS154" s="54"/>
      <c r="DT154" s="68"/>
      <c r="DU154" s="54"/>
      <c r="DV154" s="54"/>
      <c r="DW154" s="54"/>
      <c r="DX154" s="54"/>
      <c r="DY154" s="68"/>
      <c r="DZ154" s="54"/>
      <c r="EA154" s="54"/>
      <c r="EB154" s="54"/>
      <c r="EC154" s="69"/>
      <c r="ED154" s="65"/>
      <c r="EE154"/>
      <c r="EF154" s="70" t="str">
        <f t="shared" si="25"/>
        <v/>
      </c>
      <c r="EG154" s="67" t="str">
        <f t="shared" si="24"/>
        <v/>
      </c>
      <c r="EN154" s="24"/>
    </row>
    <row r="155" spans="1:144" x14ac:dyDescent="0.2">
      <c r="A155" s="62">
        <v>95</v>
      </c>
      <c r="B155" s="62" t="str">
        <f>IF(ISNUMBER(Activities!I155)=TRUE,Activities!I155," ")</f>
        <v xml:space="preserve"> </v>
      </c>
      <c r="C155" s="62" t="str">
        <f>IF(OR(ISNUMBER(Activities!G155)=TRUE,ISNUMBER(Activities!H155)=TRUE),SUM(Activities!G155:H155)," ")</f>
        <v xml:space="preserve"> </v>
      </c>
      <c r="D155" s="63">
        <f>Activities!B155</f>
        <v>0</v>
      </c>
      <c r="E155" s="54"/>
      <c r="F155" s="54"/>
      <c r="G155" s="54"/>
      <c r="H155" s="54"/>
      <c r="I155" s="68"/>
      <c r="J155" s="54"/>
      <c r="K155" s="54"/>
      <c r="L155" s="54"/>
      <c r="M155" s="54"/>
      <c r="N155" s="68"/>
      <c r="O155" s="54"/>
      <c r="P155" s="54"/>
      <c r="Q155" s="54"/>
      <c r="R155" s="54"/>
      <c r="S155" s="68"/>
      <c r="T155" s="54"/>
      <c r="U155" s="54"/>
      <c r="V155" s="54"/>
      <c r="W155" s="54"/>
      <c r="X155" s="68"/>
      <c r="Y155" s="54"/>
      <c r="Z155" s="54"/>
      <c r="AA155" s="54"/>
      <c r="AB155" s="54"/>
      <c r="AC155" s="68"/>
      <c r="AD155" s="54"/>
      <c r="AE155" s="54"/>
      <c r="AF155" s="54"/>
      <c r="AG155" s="54"/>
      <c r="AH155" s="68"/>
      <c r="AI155" s="54"/>
      <c r="AJ155" s="54"/>
      <c r="AK155" s="54"/>
      <c r="AL155" s="54"/>
      <c r="AM155" s="68"/>
      <c r="AN155" s="54"/>
      <c r="AO155" s="54"/>
      <c r="AP155" s="54"/>
      <c r="AQ155" s="54"/>
      <c r="AR155" s="68"/>
      <c r="AS155" s="54"/>
      <c r="AT155" s="54"/>
      <c r="AU155" s="54"/>
      <c r="AV155" s="54"/>
      <c r="AW155" s="68"/>
      <c r="AX155" s="54"/>
      <c r="AY155" s="54"/>
      <c r="AZ155" s="54"/>
      <c r="BA155" s="54"/>
      <c r="BB155" s="68"/>
      <c r="BC155" s="54"/>
      <c r="BD155" s="54"/>
      <c r="BE155" s="54"/>
      <c r="BF155" s="54"/>
      <c r="BG155" s="68"/>
      <c r="BH155" s="54"/>
      <c r="BI155" s="54"/>
      <c r="BJ155" s="54"/>
      <c r="BK155" s="54"/>
      <c r="BL155" s="68"/>
      <c r="BM155" s="54"/>
      <c r="BN155" s="54"/>
      <c r="BO155" s="54"/>
      <c r="BP155" s="54"/>
      <c r="BQ155" s="68"/>
      <c r="BR155" s="54"/>
      <c r="BS155" s="54"/>
      <c r="BT155" s="54"/>
      <c r="BU155" s="54"/>
      <c r="BV155" s="68"/>
      <c r="BW155" s="54"/>
      <c r="BX155" s="54"/>
      <c r="BY155" s="54"/>
      <c r="BZ155" s="54"/>
      <c r="CA155" s="68"/>
      <c r="CB155" s="54"/>
      <c r="CC155" s="54"/>
      <c r="CD155" s="54"/>
      <c r="CE155" s="54"/>
      <c r="CF155" s="68"/>
      <c r="CG155" s="54"/>
      <c r="CH155" s="54"/>
      <c r="CI155" s="54"/>
      <c r="CJ155" s="54"/>
      <c r="CK155" s="68"/>
      <c r="CL155" s="54"/>
      <c r="CM155" s="54"/>
      <c r="CN155" s="54"/>
      <c r="CO155" s="54"/>
      <c r="CP155" s="68"/>
      <c r="CQ155" s="54"/>
      <c r="CR155" s="54"/>
      <c r="CS155" s="54"/>
      <c r="CT155" s="54"/>
      <c r="CU155" s="68"/>
      <c r="CV155" s="54"/>
      <c r="CW155" s="54"/>
      <c r="CX155" s="54"/>
      <c r="CY155" s="54"/>
      <c r="CZ155" s="68"/>
      <c r="DA155" s="54"/>
      <c r="DB155" s="54"/>
      <c r="DC155" s="54"/>
      <c r="DD155" s="54"/>
      <c r="DE155" s="68"/>
      <c r="DF155" s="54"/>
      <c r="DG155" s="54"/>
      <c r="DH155" s="54"/>
      <c r="DI155" s="54"/>
      <c r="DJ155" s="68"/>
      <c r="DK155" s="54"/>
      <c r="DL155" s="54"/>
      <c r="DM155" s="54"/>
      <c r="DN155" s="54"/>
      <c r="DO155" s="68"/>
      <c r="DP155" s="54"/>
      <c r="DQ155" s="54"/>
      <c r="DR155" s="54"/>
      <c r="DS155" s="54"/>
      <c r="DT155" s="68"/>
      <c r="DU155" s="54"/>
      <c r="DV155" s="54"/>
      <c r="DW155" s="54"/>
      <c r="DX155" s="54"/>
      <c r="DY155" s="68"/>
      <c r="DZ155" s="54"/>
      <c r="EA155" s="54"/>
      <c r="EB155" s="54"/>
      <c r="EC155" s="69"/>
      <c r="ED155" s="65"/>
      <c r="EE155"/>
      <c r="EF155" s="70" t="str">
        <f t="shared" si="25"/>
        <v/>
      </c>
      <c r="EG155" s="67" t="str">
        <f t="shared" si="24"/>
        <v/>
      </c>
      <c r="EN155" s="24"/>
    </row>
    <row r="156" spans="1:144" x14ac:dyDescent="0.2">
      <c r="A156" s="62">
        <v>96</v>
      </c>
      <c r="B156" s="62" t="str">
        <f>IF(ISNUMBER(Activities!I156)=TRUE,Activities!I156," ")</f>
        <v xml:space="preserve"> </v>
      </c>
      <c r="C156" s="62" t="str">
        <f>IF(OR(ISNUMBER(Activities!G156)=TRUE,ISNUMBER(Activities!H156)=TRUE),SUM(Activities!G156:H156)," ")</f>
        <v xml:space="preserve"> </v>
      </c>
      <c r="D156" s="63">
        <f>Activities!B156</f>
        <v>0</v>
      </c>
      <c r="E156" s="54"/>
      <c r="F156" s="54"/>
      <c r="G156" s="54"/>
      <c r="H156" s="54"/>
      <c r="I156" s="68"/>
      <c r="J156" s="54"/>
      <c r="K156" s="54"/>
      <c r="L156" s="54"/>
      <c r="M156" s="54"/>
      <c r="N156" s="68"/>
      <c r="O156" s="54"/>
      <c r="P156" s="54"/>
      <c r="Q156" s="54"/>
      <c r="R156" s="54"/>
      <c r="S156" s="68"/>
      <c r="T156" s="54"/>
      <c r="U156" s="54"/>
      <c r="V156" s="54"/>
      <c r="W156" s="54"/>
      <c r="X156" s="68"/>
      <c r="Y156" s="54"/>
      <c r="Z156" s="54"/>
      <c r="AA156" s="54"/>
      <c r="AB156" s="54"/>
      <c r="AC156" s="68"/>
      <c r="AD156" s="54"/>
      <c r="AE156" s="54"/>
      <c r="AF156" s="54"/>
      <c r="AG156" s="54"/>
      <c r="AH156" s="68"/>
      <c r="AI156" s="54"/>
      <c r="AJ156" s="54"/>
      <c r="AK156" s="54"/>
      <c r="AL156" s="54"/>
      <c r="AM156" s="68"/>
      <c r="AN156" s="54"/>
      <c r="AO156" s="54"/>
      <c r="AP156" s="54"/>
      <c r="AQ156" s="54"/>
      <c r="AR156" s="68"/>
      <c r="AS156" s="54"/>
      <c r="AT156" s="54"/>
      <c r="AU156" s="54"/>
      <c r="AV156" s="54"/>
      <c r="AW156" s="68"/>
      <c r="AX156" s="54"/>
      <c r="AY156" s="54"/>
      <c r="AZ156" s="54"/>
      <c r="BA156" s="54"/>
      <c r="BB156" s="68"/>
      <c r="BC156" s="54"/>
      <c r="BD156" s="54"/>
      <c r="BE156" s="54"/>
      <c r="BF156" s="54"/>
      <c r="BG156" s="68"/>
      <c r="BH156" s="54"/>
      <c r="BI156" s="54"/>
      <c r="BJ156" s="54"/>
      <c r="BK156" s="54"/>
      <c r="BL156" s="68"/>
      <c r="BM156" s="54"/>
      <c r="BN156" s="54"/>
      <c r="BO156" s="54"/>
      <c r="BP156" s="54"/>
      <c r="BQ156" s="68"/>
      <c r="BR156" s="54"/>
      <c r="BS156" s="54"/>
      <c r="BT156" s="54"/>
      <c r="BU156" s="54"/>
      <c r="BV156" s="68"/>
      <c r="BW156" s="54"/>
      <c r="BX156" s="54"/>
      <c r="BY156" s="54"/>
      <c r="BZ156" s="54"/>
      <c r="CA156" s="68"/>
      <c r="CB156" s="54"/>
      <c r="CC156" s="54"/>
      <c r="CD156" s="54"/>
      <c r="CE156" s="54"/>
      <c r="CF156" s="68"/>
      <c r="CG156" s="54"/>
      <c r="CH156" s="54"/>
      <c r="CI156" s="54"/>
      <c r="CJ156" s="54"/>
      <c r="CK156" s="68"/>
      <c r="CL156" s="54"/>
      <c r="CM156" s="54"/>
      <c r="CN156" s="54"/>
      <c r="CO156" s="54"/>
      <c r="CP156" s="68"/>
      <c r="CQ156" s="54"/>
      <c r="CR156" s="54"/>
      <c r="CS156" s="54"/>
      <c r="CT156" s="54"/>
      <c r="CU156" s="68"/>
      <c r="CV156" s="54"/>
      <c r="CW156" s="54"/>
      <c r="CX156" s="54"/>
      <c r="CY156" s="54"/>
      <c r="CZ156" s="68"/>
      <c r="DA156" s="54"/>
      <c r="DB156" s="54"/>
      <c r="DC156" s="54"/>
      <c r="DD156" s="54"/>
      <c r="DE156" s="68"/>
      <c r="DF156" s="54"/>
      <c r="DG156" s="54"/>
      <c r="DH156" s="54"/>
      <c r="DI156" s="54"/>
      <c r="DJ156" s="68"/>
      <c r="DK156" s="54"/>
      <c r="DL156" s="54"/>
      <c r="DM156" s="54"/>
      <c r="DN156" s="54"/>
      <c r="DO156" s="68"/>
      <c r="DP156" s="54"/>
      <c r="DQ156" s="54"/>
      <c r="DR156" s="54"/>
      <c r="DS156" s="54"/>
      <c r="DT156" s="68"/>
      <c r="DU156" s="54"/>
      <c r="DV156" s="54"/>
      <c r="DW156" s="54"/>
      <c r="DX156" s="54"/>
      <c r="DY156" s="68"/>
      <c r="DZ156" s="54"/>
      <c r="EA156" s="54"/>
      <c r="EB156" s="54"/>
      <c r="EC156" s="69"/>
      <c r="ED156" s="65"/>
      <c r="EE156"/>
      <c r="EF156" s="70" t="str">
        <f t="shared" si="25"/>
        <v/>
      </c>
      <c r="EG156" s="67" t="str">
        <f t="shared" si="24"/>
        <v/>
      </c>
      <c r="EN156" s="24"/>
    </row>
    <row r="157" spans="1:144" x14ac:dyDescent="0.2">
      <c r="A157" s="62">
        <v>97</v>
      </c>
      <c r="B157" s="62" t="str">
        <f>IF(ISNUMBER(Activities!I157)=TRUE,Activities!I157," ")</f>
        <v xml:space="preserve"> </v>
      </c>
      <c r="C157" s="62" t="str">
        <f>IF(OR(ISNUMBER(Activities!G157)=TRUE,ISNUMBER(Activities!H157)=TRUE),SUM(Activities!G157:H157)," ")</f>
        <v xml:space="preserve"> </v>
      </c>
      <c r="D157" s="63">
        <f>Activities!B157</f>
        <v>0</v>
      </c>
      <c r="E157" s="54"/>
      <c r="F157" s="54"/>
      <c r="G157" s="54"/>
      <c r="H157" s="54"/>
      <c r="I157" s="68"/>
      <c r="J157" s="54"/>
      <c r="K157" s="54"/>
      <c r="L157" s="54"/>
      <c r="M157" s="54"/>
      <c r="N157" s="68"/>
      <c r="O157" s="54"/>
      <c r="P157" s="54"/>
      <c r="Q157" s="54"/>
      <c r="R157" s="54"/>
      <c r="S157" s="68"/>
      <c r="T157" s="54"/>
      <c r="U157" s="54"/>
      <c r="V157" s="54"/>
      <c r="W157" s="54"/>
      <c r="X157" s="68"/>
      <c r="Y157" s="54"/>
      <c r="Z157" s="54"/>
      <c r="AA157" s="54"/>
      <c r="AB157" s="54"/>
      <c r="AC157" s="68"/>
      <c r="AD157" s="54"/>
      <c r="AE157" s="54"/>
      <c r="AF157" s="54"/>
      <c r="AG157" s="54"/>
      <c r="AH157" s="68"/>
      <c r="AI157" s="54"/>
      <c r="AJ157" s="54"/>
      <c r="AK157" s="54"/>
      <c r="AL157" s="54"/>
      <c r="AM157" s="68"/>
      <c r="AN157" s="54"/>
      <c r="AO157" s="54"/>
      <c r="AP157" s="54"/>
      <c r="AQ157" s="54"/>
      <c r="AR157" s="68"/>
      <c r="AS157" s="54"/>
      <c r="AT157" s="54"/>
      <c r="AU157" s="54"/>
      <c r="AV157" s="54"/>
      <c r="AW157" s="68"/>
      <c r="AX157" s="54"/>
      <c r="AY157" s="54"/>
      <c r="AZ157" s="54"/>
      <c r="BA157" s="54"/>
      <c r="BB157" s="68"/>
      <c r="BC157" s="54"/>
      <c r="BD157" s="54"/>
      <c r="BE157" s="54"/>
      <c r="BF157" s="54"/>
      <c r="BG157" s="68"/>
      <c r="BH157" s="54"/>
      <c r="BI157" s="54"/>
      <c r="BJ157" s="54"/>
      <c r="BK157" s="54"/>
      <c r="BL157" s="68"/>
      <c r="BM157" s="54"/>
      <c r="BN157" s="54"/>
      <c r="BO157" s="54"/>
      <c r="BP157" s="54"/>
      <c r="BQ157" s="68"/>
      <c r="BR157" s="54"/>
      <c r="BS157" s="54"/>
      <c r="BT157" s="54"/>
      <c r="BU157" s="54"/>
      <c r="BV157" s="68"/>
      <c r="BW157" s="54"/>
      <c r="BX157" s="54"/>
      <c r="BY157" s="54"/>
      <c r="BZ157" s="54"/>
      <c r="CA157" s="68"/>
      <c r="CB157" s="54"/>
      <c r="CC157" s="54"/>
      <c r="CD157" s="54"/>
      <c r="CE157" s="54"/>
      <c r="CF157" s="68"/>
      <c r="CG157" s="54"/>
      <c r="CH157" s="54"/>
      <c r="CI157" s="54"/>
      <c r="CJ157" s="54"/>
      <c r="CK157" s="68"/>
      <c r="CL157" s="54"/>
      <c r="CM157" s="54"/>
      <c r="CN157" s="54"/>
      <c r="CO157" s="54"/>
      <c r="CP157" s="68"/>
      <c r="CQ157" s="54"/>
      <c r="CR157" s="54"/>
      <c r="CS157" s="54"/>
      <c r="CT157" s="54"/>
      <c r="CU157" s="68"/>
      <c r="CV157" s="54"/>
      <c r="CW157" s="54"/>
      <c r="CX157" s="54"/>
      <c r="CY157" s="54"/>
      <c r="CZ157" s="68"/>
      <c r="DA157" s="54"/>
      <c r="DB157" s="54"/>
      <c r="DC157" s="54"/>
      <c r="DD157" s="54"/>
      <c r="DE157" s="68"/>
      <c r="DF157" s="54"/>
      <c r="DG157" s="54"/>
      <c r="DH157" s="54"/>
      <c r="DI157" s="54"/>
      <c r="DJ157" s="68"/>
      <c r="DK157" s="54"/>
      <c r="DL157" s="54"/>
      <c r="DM157" s="54"/>
      <c r="DN157" s="54"/>
      <c r="DO157" s="68"/>
      <c r="DP157" s="54"/>
      <c r="DQ157" s="54"/>
      <c r="DR157" s="54"/>
      <c r="DS157" s="54"/>
      <c r="DT157" s="68"/>
      <c r="DU157" s="54"/>
      <c r="DV157" s="54"/>
      <c r="DW157" s="54"/>
      <c r="DX157" s="54"/>
      <c r="DY157" s="68"/>
      <c r="DZ157" s="54"/>
      <c r="EA157" s="54"/>
      <c r="EB157" s="54"/>
      <c r="EC157" s="69"/>
      <c r="ED157" s="65"/>
      <c r="EE157"/>
      <c r="EF157" s="70" t="str">
        <f t="shared" si="25"/>
        <v/>
      </c>
      <c r="EG157" s="67" t="str">
        <f t="shared" si="24"/>
        <v/>
      </c>
      <c r="EN157" s="24"/>
    </row>
    <row r="158" spans="1:144" x14ac:dyDescent="0.2">
      <c r="A158" s="62">
        <v>98</v>
      </c>
      <c r="B158" s="62" t="str">
        <f>IF(ISNUMBER(Activities!I158)=TRUE,Activities!I158," ")</f>
        <v xml:space="preserve"> </v>
      </c>
      <c r="C158" s="62" t="str">
        <f>IF(OR(ISNUMBER(Activities!G158)=TRUE,ISNUMBER(Activities!H158)=TRUE),SUM(Activities!G158:H158)," ")</f>
        <v xml:space="preserve"> </v>
      </c>
      <c r="D158" s="63">
        <f>Activities!B158</f>
        <v>0</v>
      </c>
      <c r="E158" s="54"/>
      <c r="F158" s="54"/>
      <c r="G158" s="54"/>
      <c r="H158" s="54"/>
      <c r="I158" s="68"/>
      <c r="J158" s="54"/>
      <c r="K158" s="54"/>
      <c r="L158" s="54"/>
      <c r="M158" s="54"/>
      <c r="N158" s="68"/>
      <c r="O158" s="54"/>
      <c r="P158" s="54"/>
      <c r="Q158" s="54"/>
      <c r="R158" s="54"/>
      <c r="S158" s="68"/>
      <c r="T158" s="54"/>
      <c r="U158" s="54"/>
      <c r="V158" s="54"/>
      <c r="W158" s="54"/>
      <c r="X158" s="68"/>
      <c r="Y158" s="54"/>
      <c r="Z158" s="54"/>
      <c r="AA158" s="54"/>
      <c r="AB158" s="54"/>
      <c r="AC158" s="68"/>
      <c r="AD158" s="54"/>
      <c r="AE158" s="54"/>
      <c r="AF158" s="54"/>
      <c r="AG158" s="54"/>
      <c r="AH158" s="68"/>
      <c r="AI158" s="54"/>
      <c r="AJ158" s="54"/>
      <c r="AK158" s="54"/>
      <c r="AL158" s="54"/>
      <c r="AM158" s="68"/>
      <c r="AN158" s="54"/>
      <c r="AO158" s="54"/>
      <c r="AP158" s="54"/>
      <c r="AQ158" s="54"/>
      <c r="AR158" s="68"/>
      <c r="AS158" s="54"/>
      <c r="AT158" s="54"/>
      <c r="AU158" s="54"/>
      <c r="AV158" s="54"/>
      <c r="AW158" s="68"/>
      <c r="AX158" s="54"/>
      <c r="AY158" s="54"/>
      <c r="AZ158" s="54"/>
      <c r="BA158" s="54"/>
      <c r="BB158" s="68"/>
      <c r="BC158" s="54"/>
      <c r="BD158" s="54"/>
      <c r="BE158" s="54"/>
      <c r="BF158" s="54"/>
      <c r="BG158" s="68"/>
      <c r="BH158" s="54"/>
      <c r="BI158" s="54"/>
      <c r="BJ158" s="54"/>
      <c r="BK158" s="54"/>
      <c r="BL158" s="68"/>
      <c r="BM158" s="54"/>
      <c r="BN158" s="54"/>
      <c r="BO158" s="54"/>
      <c r="BP158" s="54"/>
      <c r="BQ158" s="68"/>
      <c r="BR158" s="54"/>
      <c r="BS158" s="54"/>
      <c r="BT158" s="54"/>
      <c r="BU158" s="54"/>
      <c r="BV158" s="68"/>
      <c r="BW158" s="54"/>
      <c r="BX158" s="54"/>
      <c r="BY158" s="54"/>
      <c r="BZ158" s="54"/>
      <c r="CA158" s="68"/>
      <c r="CB158" s="54"/>
      <c r="CC158" s="54"/>
      <c r="CD158" s="54"/>
      <c r="CE158" s="54"/>
      <c r="CF158" s="68"/>
      <c r="CG158" s="54"/>
      <c r="CH158" s="54"/>
      <c r="CI158" s="54"/>
      <c r="CJ158" s="54"/>
      <c r="CK158" s="68"/>
      <c r="CL158" s="54"/>
      <c r="CM158" s="54"/>
      <c r="CN158" s="54"/>
      <c r="CO158" s="54"/>
      <c r="CP158" s="68"/>
      <c r="CQ158" s="54"/>
      <c r="CR158" s="54"/>
      <c r="CS158" s="54"/>
      <c r="CT158" s="54"/>
      <c r="CU158" s="68"/>
      <c r="CV158" s="54"/>
      <c r="CW158" s="54"/>
      <c r="CX158" s="54"/>
      <c r="CY158" s="54"/>
      <c r="CZ158" s="68"/>
      <c r="DA158" s="54"/>
      <c r="DB158" s="54"/>
      <c r="DC158" s="54"/>
      <c r="DD158" s="54"/>
      <c r="DE158" s="68"/>
      <c r="DF158" s="54"/>
      <c r="DG158" s="54"/>
      <c r="DH158" s="54"/>
      <c r="DI158" s="54"/>
      <c r="DJ158" s="68"/>
      <c r="DK158" s="54"/>
      <c r="DL158" s="54"/>
      <c r="DM158" s="54"/>
      <c r="DN158" s="54"/>
      <c r="DO158" s="68"/>
      <c r="DP158" s="54"/>
      <c r="DQ158" s="54"/>
      <c r="DR158" s="54"/>
      <c r="DS158" s="54"/>
      <c r="DT158" s="68"/>
      <c r="DU158" s="54"/>
      <c r="DV158" s="54"/>
      <c r="DW158" s="54"/>
      <c r="DX158" s="54"/>
      <c r="DY158" s="68"/>
      <c r="DZ158" s="54"/>
      <c r="EA158" s="54"/>
      <c r="EB158" s="54"/>
      <c r="EC158" s="69"/>
      <c r="ED158" s="65"/>
      <c r="EE158"/>
      <c r="EF158" s="70" t="str">
        <f t="shared" si="25"/>
        <v/>
      </c>
      <c r="EG158" s="67" t="str">
        <f t="shared" si="24"/>
        <v/>
      </c>
      <c r="EN158" s="24"/>
    </row>
    <row r="159" spans="1:144" x14ac:dyDescent="0.2">
      <c r="A159" s="62">
        <v>99</v>
      </c>
      <c r="B159" s="62" t="str">
        <f>IF(ISNUMBER(Activities!I159)=TRUE,Activities!I159," ")</f>
        <v xml:space="preserve"> </v>
      </c>
      <c r="C159" s="62" t="str">
        <f>IF(OR(ISNUMBER(Activities!G159)=TRUE,ISNUMBER(Activities!H159)=TRUE),SUM(Activities!G159:H159)," ")</f>
        <v xml:space="preserve"> </v>
      </c>
      <c r="D159" s="63">
        <f>Activities!B159</f>
        <v>0</v>
      </c>
      <c r="E159" s="54"/>
      <c r="F159" s="54"/>
      <c r="G159" s="54"/>
      <c r="H159" s="54"/>
      <c r="I159" s="68"/>
      <c r="J159" s="54"/>
      <c r="K159" s="54"/>
      <c r="L159" s="54"/>
      <c r="M159" s="54"/>
      <c r="N159" s="68"/>
      <c r="O159" s="54"/>
      <c r="P159" s="54"/>
      <c r="Q159" s="54"/>
      <c r="R159" s="54"/>
      <c r="S159" s="68"/>
      <c r="T159" s="54"/>
      <c r="U159" s="54"/>
      <c r="V159" s="54"/>
      <c r="W159" s="54"/>
      <c r="X159" s="68"/>
      <c r="Y159" s="54"/>
      <c r="Z159" s="54"/>
      <c r="AA159" s="54"/>
      <c r="AB159" s="54"/>
      <c r="AC159" s="68"/>
      <c r="AD159" s="54"/>
      <c r="AE159" s="54"/>
      <c r="AF159" s="54"/>
      <c r="AG159" s="54"/>
      <c r="AH159" s="68"/>
      <c r="AI159" s="54"/>
      <c r="AJ159" s="54"/>
      <c r="AK159" s="54"/>
      <c r="AL159" s="54"/>
      <c r="AM159" s="68"/>
      <c r="AN159" s="54"/>
      <c r="AO159" s="54"/>
      <c r="AP159" s="54"/>
      <c r="AQ159" s="54"/>
      <c r="AR159" s="68"/>
      <c r="AS159" s="54"/>
      <c r="AT159" s="54"/>
      <c r="AU159" s="54"/>
      <c r="AV159" s="54"/>
      <c r="AW159" s="68"/>
      <c r="AX159" s="54"/>
      <c r="AY159" s="54"/>
      <c r="AZ159" s="54"/>
      <c r="BA159" s="54"/>
      <c r="BB159" s="68"/>
      <c r="BC159" s="54"/>
      <c r="BD159" s="54"/>
      <c r="BE159" s="54"/>
      <c r="BF159" s="54"/>
      <c r="BG159" s="68"/>
      <c r="BH159" s="54"/>
      <c r="BI159" s="54"/>
      <c r="BJ159" s="54"/>
      <c r="BK159" s="54"/>
      <c r="BL159" s="68"/>
      <c r="BM159" s="54"/>
      <c r="BN159" s="54"/>
      <c r="BO159" s="54"/>
      <c r="BP159" s="54"/>
      <c r="BQ159" s="68"/>
      <c r="BR159" s="54"/>
      <c r="BS159" s="54"/>
      <c r="BT159" s="54"/>
      <c r="BU159" s="54"/>
      <c r="BV159" s="68"/>
      <c r="BW159" s="54"/>
      <c r="BX159" s="54"/>
      <c r="BY159" s="54"/>
      <c r="BZ159" s="54"/>
      <c r="CA159" s="68"/>
      <c r="CB159" s="54"/>
      <c r="CC159" s="54"/>
      <c r="CD159" s="54"/>
      <c r="CE159" s="54"/>
      <c r="CF159" s="68"/>
      <c r="CG159" s="54"/>
      <c r="CH159" s="54"/>
      <c r="CI159" s="54"/>
      <c r="CJ159" s="54"/>
      <c r="CK159" s="68"/>
      <c r="CL159" s="54"/>
      <c r="CM159" s="54"/>
      <c r="CN159" s="54"/>
      <c r="CO159" s="54"/>
      <c r="CP159" s="68"/>
      <c r="CQ159" s="54"/>
      <c r="CR159" s="54"/>
      <c r="CS159" s="54"/>
      <c r="CT159" s="54"/>
      <c r="CU159" s="68"/>
      <c r="CV159" s="54"/>
      <c r="CW159" s="54"/>
      <c r="CX159" s="54"/>
      <c r="CY159" s="54"/>
      <c r="CZ159" s="68"/>
      <c r="DA159" s="54"/>
      <c r="DB159" s="54"/>
      <c r="DC159" s="54"/>
      <c r="DD159" s="54"/>
      <c r="DE159" s="68"/>
      <c r="DF159" s="54"/>
      <c r="DG159" s="54"/>
      <c r="DH159" s="54"/>
      <c r="DI159" s="54"/>
      <c r="DJ159" s="68"/>
      <c r="DK159" s="54"/>
      <c r="DL159" s="54"/>
      <c r="DM159" s="54"/>
      <c r="DN159" s="54"/>
      <c r="DO159" s="68"/>
      <c r="DP159" s="54"/>
      <c r="DQ159" s="54"/>
      <c r="DR159" s="54"/>
      <c r="DS159" s="54"/>
      <c r="DT159" s="68"/>
      <c r="DU159" s="54"/>
      <c r="DV159" s="54"/>
      <c r="DW159" s="54"/>
      <c r="DX159" s="54"/>
      <c r="DY159" s="68"/>
      <c r="DZ159" s="54"/>
      <c r="EA159" s="54"/>
      <c r="EB159" s="54"/>
      <c r="EC159" s="69"/>
      <c r="ED159" s="65"/>
      <c r="EE159"/>
      <c r="EF159" s="70" t="str">
        <f t="shared" si="25"/>
        <v/>
      </c>
      <c r="EG159" s="67" t="str">
        <f t="shared" si="24"/>
        <v/>
      </c>
      <c r="EN159" s="24"/>
    </row>
    <row r="160" spans="1:144" x14ac:dyDescent="0.2">
      <c r="A160" s="62">
        <v>100</v>
      </c>
      <c r="B160" s="62" t="str">
        <f>IF(ISNUMBER(Activities!I160)=TRUE,Activities!I160," ")</f>
        <v xml:space="preserve"> </v>
      </c>
      <c r="C160" s="62" t="str">
        <f>IF(OR(ISNUMBER(Activities!G160)=TRUE,ISNUMBER(Activities!H160)=TRUE),SUM(Activities!G160:H160)," ")</f>
        <v xml:space="preserve"> </v>
      </c>
      <c r="D160" s="63">
        <f>Activities!B160</f>
        <v>0</v>
      </c>
      <c r="E160" s="54"/>
      <c r="F160" s="54"/>
      <c r="G160" s="54"/>
      <c r="H160" s="54"/>
      <c r="I160" s="68"/>
      <c r="J160" s="54"/>
      <c r="K160" s="54"/>
      <c r="L160" s="54"/>
      <c r="M160" s="54"/>
      <c r="N160" s="68"/>
      <c r="O160" s="54"/>
      <c r="P160" s="54"/>
      <c r="Q160" s="54"/>
      <c r="R160" s="54"/>
      <c r="S160" s="68"/>
      <c r="T160" s="54"/>
      <c r="U160" s="54"/>
      <c r="V160" s="54"/>
      <c r="W160" s="54"/>
      <c r="X160" s="68"/>
      <c r="Y160" s="54"/>
      <c r="Z160" s="54"/>
      <c r="AA160" s="54"/>
      <c r="AB160" s="54"/>
      <c r="AC160" s="68"/>
      <c r="AD160" s="54"/>
      <c r="AE160" s="54"/>
      <c r="AF160" s="54"/>
      <c r="AG160" s="54"/>
      <c r="AH160" s="68"/>
      <c r="AI160" s="54"/>
      <c r="AJ160" s="54"/>
      <c r="AK160" s="54"/>
      <c r="AL160" s="54"/>
      <c r="AM160" s="68"/>
      <c r="AN160" s="54"/>
      <c r="AO160" s="54"/>
      <c r="AP160" s="54"/>
      <c r="AQ160" s="54"/>
      <c r="AR160" s="68"/>
      <c r="AS160" s="54"/>
      <c r="AT160" s="54"/>
      <c r="AU160" s="54"/>
      <c r="AV160" s="54"/>
      <c r="AW160" s="68"/>
      <c r="AX160" s="54"/>
      <c r="AY160" s="54"/>
      <c r="AZ160" s="54"/>
      <c r="BA160" s="54"/>
      <c r="BB160" s="68"/>
      <c r="BC160" s="54"/>
      <c r="BD160" s="54"/>
      <c r="BE160" s="54"/>
      <c r="BF160" s="54"/>
      <c r="BG160" s="68"/>
      <c r="BH160" s="54"/>
      <c r="BI160" s="54"/>
      <c r="BJ160" s="54"/>
      <c r="BK160" s="54"/>
      <c r="BL160" s="68"/>
      <c r="BM160" s="54"/>
      <c r="BN160" s="54"/>
      <c r="BO160" s="54"/>
      <c r="BP160" s="54"/>
      <c r="BQ160" s="68"/>
      <c r="BR160" s="54"/>
      <c r="BS160" s="54"/>
      <c r="BT160" s="54"/>
      <c r="BU160" s="54"/>
      <c r="BV160" s="68"/>
      <c r="BW160" s="54"/>
      <c r="BX160" s="54"/>
      <c r="BY160" s="54"/>
      <c r="BZ160" s="54"/>
      <c r="CA160" s="68"/>
      <c r="CB160" s="54"/>
      <c r="CC160" s="54"/>
      <c r="CD160" s="54"/>
      <c r="CE160" s="54"/>
      <c r="CF160" s="68"/>
      <c r="CG160" s="54"/>
      <c r="CH160" s="54"/>
      <c r="CI160" s="54"/>
      <c r="CJ160" s="54"/>
      <c r="CK160" s="68"/>
      <c r="CL160" s="54"/>
      <c r="CM160" s="54"/>
      <c r="CN160" s="54"/>
      <c r="CO160" s="54"/>
      <c r="CP160" s="68"/>
      <c r="CQ160" s="54"/>
      <c r="CR160" s="54"/>
      <c r="CS160" s="54"/>
      <c r="CT160" s="54"/>
      <c r="CU160" s="68"/>
      <c r="CV160" s="54"/>
      <c r="CW160" s="54"/>
      <c r="CX160" s="54"/>
      <c r="CY160" s="54"/>
      <c r="CZ160" s="68"/>
      <c r="DA160" s="54"/>
      <c r="DB160" s="54"/>
      <c r="DC160" s="54"/>
      <c r="DD160" s="54"/>
      <c r="DE160" s="68"/>
      <c r="DF160" s="54"/>
      <c r="DG160" s="54"/>
      <c r="DH160" s="54"/>
      <c r="DI160" s="54"/>
      <c r="DJ160" s="68"/>
      <c r="DK160" s="54"/>
      <c r="DL160" s="54"/>
      <c r="DM160" s="54"/>
      <c r="DN160" s="54"/>
      <c r="DO160" s="68"/>
      <c r="DP160" s="54"/>
      <c r="DQ160" s="54"/>
      <c r="DR160" s="54"/>
      <c r="DS160" s="54"/>
      <c r="DT160" s="68"/>
      <c r="DU160" s="54"/>
      <c r="DV160" s="54"/>
      <c r="DW160" s="54"/>
      <c r="DX160" s="54"/>
      <c r="DY160" s="68"/>
      <c r="DZ160" s="54"/>
      <c r="EA160" s="54"/>
      <c r="EB160" s="54"/>
      <c r="EC160" s="69"/>
      <c r="ED160" s="65"/>
      <c r="EE160"/>
      <c r="EF160" s="70" t="str">
        <f t="shared" si="25"/>
        <v/>
      </c>
      <c r="EG160" s="67" t="str">
        <f t="shared" si="24"/>
        <v/>
      </c>
      <c r="EN160" s="24"/>
    </row>
    <row r="161" spans="1:144" x14ac:dyDescent="0.2">
      <c r="A161"/>
      <c r="B161"/>
      <c r="C161"/>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c r="CN161" s="100"/>
      <c r="CO161" s="100"/>
      <c r="CP161" s="100"/>
      <c r="CQ161" s="100"/>
      <c r="CR161" s="100"/>
      <c r="CS161" s="100"/>
      <c r="CT161" s="100"/>
      <c r="CU161" s="100"/>
      <c r="CV161" s="100"/>
      <c r="CW161" s="100"/>
      <c r="CX161" s="100"/>
      <c r="CY161" s="100"/>
      <c r="CZ161" s="100"/>
      <c r="DA161" s="100"/>
      <c r="DB161" s="100"/>
      <c r="DC161" s="100"/>
      <c r="DD161" s="100"/>
      <c r="DE161" s="100"/>
      <c r="DF161" s="100"/>
      <c r="DG161" s="100"/>
      <c r="DH161" s="100"/>
      <c r="DI161" s="100"/>
      <c r="DJ161" s="100"/>
      <c r="DK161" s="100"/>
      <c r="DL161" s="100"/>
      <c r="DM161" s="100"/>
      <c r="DN161" s="100"/>
      <c r="DO161" s="100"/>
      <c r="DP161" s="100"/>
      <c r="DQ161" s="100"/>
      <c r="DR161" s="100"/>
      <c r="DS161" s="100"/>
      <c r="DT161" s="103"/>
      <c r="DU161" s="103"/>
      <c r="DV161" s="103"/>
      <c r="DW161" s="103"/>
      <c r="DX161" s="103"/>
      <c r="DY161" s="103"/>
      <c r="DZ161" s="103"/>
      <c r="EA161" s="103"/>
      <c r="EB161" s="103"/>
      <c r="EC161" s="103"/>
      <c r="ED161"/>
      <c r="EE161"/>
      <c r="EF161"/>
      <c r="EG161"/>
      <c r="EN161" s="24"/>
    </row>
    <row r="162" spans="1:144" x14ac:dyDescent="0.2">
      <c r="A162"/>
      <c r="B162"/>
      <c r="C162"/>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c r="CN162" s="100"/>
      <c r="CO162" s="100"/>
      <c r="CP162" s="100"/>
      <c r="CQ162" s="100"/>
      <c r="CR162" s="100"/>
      <c r="CS162" s="100"/>
      <c r="CT162" s="100"/>
      <c r="CU162" s="100"/>
      <c r="CV162" s="100"/>
      <c r="CW162" s="100"/>
      <c r="CX162" s="100"/>
      <c r="CY162" s="100"/>
      <c r="CZ162" s="100"/>
      <c r="DA162" s="100"/>
      <c r="DB162" s="100"/>
      <c r="DC162" s="100"/>
      <c r="DD162" s="100"/>
      <c r="DE162" s="100"/>
      <c r="DF162" s="100"/>
      <c r="DG162" s="100"/>
      <c r="DH162" s="100"/>
      <c r="DI162" s="100"/>
      <c r="DJ162" s="100"/>
      <c r="DK162" s="100"/>
      <c r="DL162" s="100"/>
      <c r="DM162" s="100"/>
      <c r="DN162" s="100"/>
      <c r="DO162" s="100"/>
      <c r="DP162" s="100"/>
      <c r="DQ162" s="100"/>
      <c r="DR162" s="100"/>
      <c r="DS162" s="100"/>
      <c r="DT162" s="100"/>
      <c r="DU162" s="100"/>
      <c r="DV162" s="100"/>
      <c r="DW162" s="100"/>
      <c r="DX162" s="100"/>
      <c r="DY162" s="100"/>
      <c r="DZ162" s="100"/>
      <c r="EA162" s="100"/>
      <c r="EB162" s="100"/>
      <c r="EC162" s="100"/>
      <c r="ED162"/>
      <c r="EE162"/>
      <c r="EF162"/>
      <c r="EG162"/>
      <c r="EN162" s="24"/>
    </row>
    <row r="163" spans="1:144" x14ac:dyDescent="0.2">
      <c r="A163"/>
      <c r="B163"/>
      <c r="C163"/>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c r="CN163" s="100"/>
      <c r="CO163" s="100"/>
      <c r="CP163" s="100"/>
      <c r="CQ163" s="100"/>
      <c r="CR163" s="100"/>
      <c r="CS163" s="100"/>
      <c r="CT163" s="100"/>
      <c r="CU163" s="100"/>
      <c r="CV163" s="100"/>
      <c r="CW163" s="100"/>
      <c r="CX163" s="100"/>
      <c r="CY163" s="100"/>
      <c r="CZ163" s="100"/>
      <c r="DA163" s="100"/>
      <c r="DB163" s="100"/>
      <c r="DC163" s="100"/>
      <c r="DD163" s="100"/>
      <c r="DE163" s="100"/>
      <c r="DF163" s="100"/>
      <c r="DG163" s="100"/>
      <c r="DH163" s="100"/>
      <c r="DI163" s="100"/>
      <c r="DJ163" s="100"/>
      <c r="DK163" s="100"/>
      <c r="DL163" s="100"/>
      <c r="DM163" s="100"/>
      <c r="DN163" s="100"/>
      <c r="DO163" s="100"/>
      <c r="DP163" s="100"/>
      <c r="DQ163" s="100"/>
      <c r="DR163" s="100"/>
      <c r="DS163" s="100"/>
      <c r="DT163" s="100"/>
      <c r="DU163" s="100"/>
      <c r="DV163" s="100"/>
      <c r="DW163" s="100"/>
      <c r="DX163" s="100"/>
      <c r="DY163" s="100"/>
      <c r="DZ163" s="100"/>
      <c r="EA163" s="100"/>
      <c r="EB163" s="100"/>
      <c r="EC163" s="100"/>
      <c r="ED163"/>
      <c r="EE163"/>
      <c r="EF163"/>
      <c r="EG163"/>
      <c r="EN163" s="24"/>
    </row>
    <row r="164" spans="1:144" x14ac:dyDescent="0.2">
      <c r="A164"/>
      <c r="B164"/>
      <c r="C164"/>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c r="CN164" s="100"/>
      <c r="CO164" s="100"/>
      <c r="CP164" s="100"/>
      <c r="CQ164" s="100"/>
      <c r="CR164" s="100"/>
      <c r="CS164" s="100"/>
      <c r="CT164" s="100"/>
      <c r="CU164" s="100"/>
      <c r="CV164" s="100"/>
      <c r="CW164" s="100"/>
      <c r="CX164" s="100"/>
      <c r="CY164" s="100"/>
      <c r="CZ164" s="100"/>
      <c r="DA164" s="100"/>
      <c r="DB164" s="100"/>
      <c r="DC164" s="100"/>
      <c r="DD164" s="100"/>
      <c r="DE164" s="100"/>
      <c r="DF164" s="100"/>
      <c r="DG164" s="100"/>
      <c r="DH164" s="100"/>
      <c r="DI164" s="100"/>
      <c r="DJ164" s="100"/>
      <c r="DK164" s="100"/>
      <c r="DL164" s="100"/>
      <c r="DM164" s="100"/>
      <c r="DN164" s="100"/>
      <c r="DO164" s="100"/>
      <c r="DP164" s="100"/>
      <c r="DQ164" s="100"/>
      <c r="DR164" s="100"/>
      <c r="DS164" s="100"/>
      <c r="DT164" s="100"/>
      <c r="DU164" s="100"/>
      <c r="DV164" s="100"/>
      <c r="DW164" s="100"/>
      <c r="DX164" s="100"/>
      <c r="DY164" s="100"/>
      <c r="DZ164" s="100"/>
      <c r="EA164" s="100"/>
      <c r="EB164" s="100"/>
      <c r="EC164" s="100"/>
      <c r="ED164"/>
      <c r="EE164"/>
      <c r="EF164"/>
      <c r="EG164"/>
      <c r="EN164" s="24"/>
    </row>
    <row r="165" spans="1:144" x14ac:dyDescent="0.2">
      <c r="A165"/>
      <c r="B165"/>
      <c r="C165"/>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c r="CN165" s="100"/>
      <c r="CO165" s="100"/>
      <c r="CP165" s="100"/>
      <c r="CQ165" s="100"/>
      <c r="CR165" s="100"/>
      <c r="CS165" s="100"/>
      <c r="CT165" s="100"/>
      <c r="CU165" s="100"/>
      <c r="CV165" s="100"/>
      <c r="CW165" s="100"/>
      <c r="CX165" s="100"/>
      <c r="CY165" s="100"/>
      <c r="CZ165" s="100"/>
      <c r="DA165" s="100"/>
      <c r="DB165" s="100"/>
      <c r="DC165" s="100"/>
      <c r="DD165" s="100"/>
      <c r="DE165" s="100"/>
      <c r="DF165" s="100"/>
      <c r="DG165" s="100"/>
      <c r="DH165" s="100"/>
      <c r="DI165" s="100"/>
      <c r="DJ165" s="100"/>
      <c r="DK165" s="100"/>
      <c r="DL165" s="100"/>
      <c r="DM165" s="100"/>
      <c r="DN165" s="100"/>
      <c r="DO165" s="100"/>
      <c r="DP165" s="100"/>
      <c r="DQ165" s="100"/>
      <c r="DR165" s="100"/>
      <c r="DS165" s="100"/>
      <c r="DT165" s="100"/>
      <c r="DU165" s="100"/>
      <c r="DV165" s="100"/>
      <c r="DW165" s="100"/>
      <c r="DX165" s="100"/>
      <c r="DY165" s="100"/>
      <c r="DZ165" s="100"/>
      <c r="EA165" s="100"/>
      <c r="EB165" s="100"/>
      <c r="EC165" s="100"/>
      <c r="ED165"/>
      <c r="EE165"/>
      <c r="EF165"/>
      <c r="EG165"/>
      <c r="EN165" s="24"/>
    </row>
    <row r="166" spans="1:144" x14ac:dyDescent="0.2">
      <c r="A166"/>
      <c r="B166"/>
      <c r="C166"/>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c r="CN166" s="100"/>
      <c r="CO166" s="100"/>
      <c r="CP166" s="100"/>
      <c r="CQ166" s="100"/>
      <c r="CR166" s="100"/>
      <c r="CS166" s="100"/>
      <c r="CT166" s="100"/>
      <c r="CU166" s="100"/>
      <c r="CV166" s="100"/>
      <c r="CW166" s="100"/>
      <c r="CX166" s="100"/>
      <c r="CY166" s="100"/>
      <c r="CZ166" s="100"/>
      <c r="DA166" s="100"/>
      <c r="DB166" s="100"/>
      <c r="DC166" s="100"/>
      <c r="DD166" s="100"/>
      <c r="DE166" s="100"/>
      <c r="DF166" s="100"/>
      <c r="DG166" s="100"/>
      <c r="DH166" s="100"/>
      <c r="DI166" s="100"/>
      <c r="DJ166" s="100"/>
      <c r="DK166" s="100"/>
      <c r="DL166" s="100"/>
      <c r="DM166" s="100"/>
      <c r="DN166" s="100"/>
      <c r="DO166" s="100"/>
      <c r="DP166" s="100"/>
      <c r="DQ166" s="100"/>
      <c r="DR166" s="100"/>
      <c r="DS166" s="100"/>
      <c r="DT166" s="100"/>
      <c r="DU166" s="100"/>
      <c r="DV166" s="100"/>
      <c r="DW166" s="100"/>
      <c r="DX166" s="100"/>
      <c r="DY166" s="100"/>
      <c r="DZ166" s="100"/>
      <c r="EA166" s="100"/>
      <c r="EB166" s="100"/>
      <c r="EC166" s="100"/>
      <c r="ED166"/>
      <c r="EE166"/>
      <c r="EF166"/>
      <c r="EG166"/>
      <c r="EN166" s="24"/>
    </row>
    <row r="167" spans="1:144" x14ac:dyDescent="0.2">
      <c r="A167"/>
      <c r="B167"/>
      <c r="C167"/>
      <c r="D167" s="97" t="s">
        <v>24</v>
      </c>
      <c r="E167" s="98"/>
      <c r="F167" s="98"/>
      <c r="G167" s="98"/>
      <c r="H167" s="98"/>
      <c r="I167" s="98"/>
      <c r="J167" s="98"/>
      <c r="K167" s="98"/>
      <c r="L167" s="98"/>
      <c r="M167" s="98"/>
      <c r="N167" s="98"/>
      <c r="O167" s="98"/>
      <c r="P167" s="98"/>
      <c r="Q167" s="98"/>
      <c r="R167" s="98"/>
      <c r="S167" s="98"/>
      <c r="T167" s="98"/>
      <c r="U167" s="98"/>
      <c r="V167" s="98"/>
      <c r="W167" s="99"/>
      <c r="X167" s="108" t="s">
        <v>23</v>
      </c>
      <c r="Y167" s="108"/>
      <c r="Z167" s="108"/>
      <c r="AA167" s="108"/>
      <c r="AB167" s="108"/>
      <c r="AC167" s="108"/>
      <c r="AD167" s="108"/>
      <c r="AE167" s="108"/>
      <c r="AF167" s="108"/>
      <c r="AG167" s="108"/>
      <c r="AH167" s="109">
        <f>PRODUCT(MAX(EG10:EG35,EG53:EG78,EG96:EG121,EG139:EG160),1.1)</f>
        <v>0</v>
      </c>
      <c r="AI167" s="109"/>
      <c r="AJ167" s="109"/>
      <c r="AK167" s="109"/>
      <c r="AL167" s="109"/>
      <c r="AM167" s="109"/>
      <c r="AN167" s="109"/>
      <c r="AO167" s="109"/>
      <c r="AP167" s="109"/>
      <c r="AQ167" s="11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c r="CN167" s="100"/>
      <c r="CO167" s="100"/>
      <c r="CP167" s="100"/>
      <c r="CQ167" s="100"/>
      <c r="CR167" s="100"/>
      <c r="CS167" s="100"/>
      <c r="CT167" s="100"/>
      <c r="CU167" s="100"/>
      <c r="CV167" s="100"/>
      <c r="CW167" s="100"/>
      <c r="CX167" s="100"/>
      <c r="CY167" s="100"/>
      <c r="CZ167" s="100"/>
      <c r="DA167" s="100"/>
      <c r="DB167" s="100"/>
      <c r="DC167" s="100"/>
      <c r="DD167" s="100"/>
      <c r="DE167" s="100"/>
      <c r="DF167" s="100"/>
      <c r="DG167" s="100"/>
      <c r="DH167" s="100"/>
      <c r="DI167" s="100"/>
      <c r="DJ167" s="100"/>
      <c r="DK167" s="100"/>
      <c r="DL167" s="100"/>
      <c r="DM167" s="100"/>
      <c r="DN167" s="100"/>
      <c r="DO167" s="100"/>
      <c r="DP167" s="100"/>
      <c r="DQ167" s="100"/>
      <c r="DR167" s="100"/>
      <c r="DS167" s="100"/>
      <c r="DT167" s="100"/>
      <c r="DU167" s="100"/>
      <c r="DV167" s="100"/>
      <c r="DW167" s="100"/>
      <c r="DX167" s="100"/>
      <c r="DY167" s="100"/>
      <c r="DZ167" s="100"/>
      <c r="EA167" s="100"/>
      <c r="EB167" s="100"/>
      <c r="EC167" s="100"/>
      <c r="ED167"/>
      <c r="EE167"/>
      <c r="EF167"/>
      <c r="EG167"/>
      <c r="EN167" s="24"/>
    </row>
    <row r="168" spans="1:144" x14ac:dyDescent="0.2">
      <c r="A168"/>
      <c r="B168"/>
      <c r="C168"/>
      <c r="D168" s="100"/>
      <c r="E168" s="100"/>
      <c r="F168" s="100"/>
      <c r="G168" s="100"/>
      <c r="H168" s="100"/>
      <c r="I168" s="100"/>
      <c r="J168" s="100"/>
      <c r="K168" s="100"/>
      <c r="L168" s="100"/>
      <c r="M168" s="100"/>
      <c r="N168" s="100"/>
      <c r="O168" s="100"/>
      <c r="P168" s="100"/>
      <c r="Q168" s="100"/>
      <c r="R168" s="100"/>
      <c r="S168" s="100"/>
      <c r="T168" s="100"/>
      <c r="U168" s="100"/>
      <c r="V168" s="100"/>
      <c r="W168" s="100"/>
      <c r="X168" s="104" t="s">
        <v>25</v>
      </c>
      <c r="Y168" s="105"/>
      <c r="Z168" s="105"/>
      <c r="AA168" s="105"/>
      <c r="AB168" s="105"/>
      <c r="AC168" s="105"/>
      <c r="AD168" s="105"/>
      <c r="AE168" s="105"/>
      <c r="AF168" s="105"/>
      <c r="AG168" s="105"/>
      <c r="AH168" s="106">
        <f>AH167</f>
        <v>0</v>
      </c>
      <c r="AI168" s="106"/>
      <c r="AJ168" s="106"/>
      <c r="AK168" s="106"/>
      <c r="AL168" s="106"/>
      <c r="AM168" s="106"/>
      <c r="AN168" s="106"/>
      <c r="AO168" s="106"/>
      <c r="AP168" s="106"/>
      <c r="AQ168" s="107"/>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c r="CN168" s="100"/>
      <c r="CO168" s="100"/>
      <c r="CP168" s="100"/>
      <c r="CQ168" s="100"/>
      <c r="CR168" s="100"/>
      <c r="CS168" s="100"/>
      <c r="CT168" s="100"/>
      <c r="CU168" s="100"/>
      <c r="CV168" s="100"/>
      <c r="CW168" s="100"/>
      <c r="CX168" s="100"/>
      <c r="CY168" s="100"/>
      <c r="CZ168" s="100"/>
      <c r="DA168" s="100"/>
      <c r="DB168" s="100"/>
      <c r="DC168" s="100"/>
      <c r="DD168" s="100"/>
      <c r="DE168" s="100"/>
      <c r="DF168" s="100"/>
      <c r="DG168" s="100"/>
      <c r="DH168" s="100"/>
      <c r="DI168" s="100"/>
      <c r="DJ168" s="100"/>
      <c r="DK168" s="100"/>
      <c r="DL168" s="100"/>
      <c r="DM168" s="100"/>
      <c r="DN168" s="100"/>
      <c r="DO168" s="100"/>
      <c r="DP168" s="100"/>
      <c r="DQ168" s="100"/>
      <c r="DR168" s="100"/>
      <c r="DS168" s="100"/>
      <c r="DT168" s="100"/>
      <c r="DU168" s="100"/>
      <c r="DV168" s="100"/>
      <c r="DW168" s="100"/>
      <c r="DX168" s="100"/>
      <c r="DY168" s="100"/>
      <c r="DZ168" s="100"/>
      <c r="EA168" s="100"/>
      <c r="EB168" s="100"/>
      <c r="EC168" s="100"/>
      <c r="ED168"/>
      <c r="EE168"/>
      <c r="EF168"/>
      <c r="EG168"/>
      <c r="EN168" s="24"/>
    </row>
    <row r="169" spans="1:144" x14ac:dyDescent="0.2">
      <c r="A169"/>
      <c r="B169"/>
      <c r="C169"/>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c r="CN169" s="100"/>
      <c r="CO169" s="100"/>
      <c r="CP169" s="100"/>
      <c r="CQ169" s="100"/>
      <c r="CR169" s="100"/>
      <c r="CS169" s="100"/>
      <c r="CT169" s="100"/>
      <c r="CU169" s="100"/>
      <c r="CV169" s="100"/>
      <c r="CW169" s="100"/>
      <c r="CX169" s="100"/>
      <c r="CY169" s="100"/>
      <c r="CZ169" s="100"/>
      <c r="DA169" s="100"/>
      <c r="DB169" s="100"/>
      <c r="DC169" s="100"/>
      <c r="DD169" s="100"/>
      <c r="DE169" s="100"/>
      <c r="DF169" s="100"/>
      <c r="DG169" s="100"/>
      <c r="DH169" s="100"/>
      <c r="DI169" s="100"/>
      <c r="DJ169" s="100"/>
      <c r="DK169" s="100"/>
      <c r="DL169" s="100"/>
      <c r="DM169" s="100"/>
      <c r="DN169" s="100"/>
      <c r="DO169" s="100"/>
      <c r="DP169" s="100"/>
      <c r="DQ169" s="100"/>
      <c r="DR169" s="100"/>
      <c r="DS169" s="100"/>
      <c r="DT169" s="100"/>
      <c r="DU169" s="100"/>
      <c r="DV169" s="100"/>
      <c r="DW169" s="100"/>
      <c r="DX169" s="100"/>
      <c r="DY169" s="100"/>
      <c r="DZ169" s="100"/>
      <c r="EA169" s="100"/>
      <c r="EB169" s="100"/>
      <c r="EC169" s="100"/>
      <c r="ED169"/>
      <c r="EE169"/>
      <c r="EF169"/>
      <c r="EG169"/>
      <c r="EN169" s="24"/>
    </row>
    <row r="170" spans="1:144" x14ac:dyDescent="0.2">
      <c r="A170"/>
      <c r="B170"/>
      <c r="C17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c r="CN170" s="100"/>
      <c r="CO170" s="100"/>
      <c r="CP170" s="100"/>
      <c r="CQ170" s="100"/>
      <c r="CR170" s="100"/>
      <c r="CS170" s="100"/>
      <c r="CT170" s="100"/>
      <c r="CU170" s="100"/>
      <c r="CV170" s="100"/>
      <c r="CW170" s="100"/>
      <c r="CX170" s="100"/>
      <c r="CY170" s="100"/>
      <c r="CZ170" s="100"/>
      <c r="DA170" s="100"/>
      <c r="DB170" s="100"/>
      <c r="DC170" s="100"/>
      <c r="DD170" s="100"/>
      <c r="DE170" s="100"/>
      <c r="DF170" s="100"/>
      <c r="DG170" s="100"/>
      <c r="DH170" s="100"/>
      <c r="DI170" s="100"/>
      <c r="DJ170" s="100"/>
      <c r="DK170" s="100"/>
      <c r="DL170" s="100"/>
      <c r="DM170" s="100"/>
      <c r="DN170" s="100"/>
      <c r="DO170" s="100"/>
      <c r="DP170" s="100"/>
      <c r="DQ170" s="100"/>
      <c r="DR170" s="100"/>
      <c r="DS170" s="100"/>
      <c r="DT170" s="100"/>
      <c r="DU170" s="100"/>
      <c r="DV170" s="100"/>
      <c r="DW170" s="100"/>
      <c r="DX170" s="100"/>
      <c r="DY170" s="100"/>
      <c r="DZ170" s="100"/>
      <c r="EA170" s="100"/>
      <c r="EB170" s="100"/>
      <c r="EC170" s="100"/>
      <c r="ED170"/>
      <c r="EE170"/>
      <c r="EF170"/>
      <c r="EG170"/>
      <c r="EN170" s="24"/>
    </row>
    <row r="171" spans="1:144" x14ac:dyDescent="0.2">
      <c r="A171"/>
      <c r="B171"/>
      <c r="C171"/>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c r="CN171" s="100"/>
      <c r="CO171" s="100"/>
      <c r="CP171" s="100"/>
      <c r="CQ171" s="100"/>
      <c r="CR171" s="100"/>
      <c r="CS171" s="100"/>
      <c r="CT171" s="100"/>
      <c r="CU171" s="100"/>
      <c r="CV171" s="100"/>
      <c r="CW171" s="100"/>
      <c r="CX171" s="100"/>
      <c r="CY171" s="100"/>
      <c r="CZ171" s="100"/>
      <c r="DA171" s="100"/>
      <c r="DB171" s="100"/>
      <c r="DC171" s="100"/>
      <c r="DD171" s="100"/>
      <c r="DE171" s="100"/>
      <c r="DF171" s="100"/>
      <c r="DG171" s="100"/>
      <c r="DH171" s="100"/>
      <c r="DI171" s="100"/>
      <c r="DJ171" s="100"/>
      <c r="DK171" s="100"/>
      <c r="DL171" s="100"/>
      <c r="DM171" s="100"/>
      <c r="DN171" s="100"/>
      <c r="DO171" s="100"/>
      <c r="DP171" s="100"/>
      <c r="DQ171" s="100"/>
      <c r="DR171" s="100"/>
      <c r="DS171" s="100"/>
      <c r="DT171" s="100"/>
      <c r="DU171" s="100"/>
      <c r="DV171" s="100"/>
      <c r="DW171" s="100"/>
      <c r="DX171" s="100"/>
      <c r="DY171" s="100"/>
      <c r="DZ171" s="100"/>
      <c r="EA171" s="100"/>
      <c r="EB171" s="100"/>
      <c r="EC171" s="100"/>
      <c r="ED171"/>
      <c r="EE171"/>
      <c r="EF171"/>
      <c r="EG171"/>
      <c r="EN171" s="24"/>
    </row>
    <row r="172" spans="1:144" x14ac:dyDescent="0.2">
      <c r="A172"/>
      <c r="B172"/>
      <c r="C172"/>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c r="CN172" s="100"/>
      <c r="CO172" s="100"/>
      <c r="CP172" s="100"/>
      <c r="CQ172" s="100"/>
      <c r="CR172" s="100"/>
      <c r="CS172" s="100"/>
      <c r="CT172" s="100"/>
      <c r="CU172" s="100"/>
      <c r="CV172" s="100"/>
      <c r="CW172" s="100"/>
      <c r="CX172" s="100"/>
      <c r="CY172" s="100"/>
      <c r="CZ172" s="100"/>
      <c r="DA172" s="100"/>
      <c r="DB172" s="100"/>
      <c r="DC172" s="100"/>
      <c r="DD172" s="100"/>
      <c r="DE172" s="100"/>
      <c r="DF172" s="100"/>
      <c r="DG172" s="100"/>
      <c r="DH172" s="100"/>
      <c r="DI172" s="100"/>
      <c r="DJ172" s="100"/>
      <c r="DK172" s="100"/>
      <c r="DL172" s="100"/>
      <c r="DM172" s="100"/>
      <c r="DN172" s="100"/>
      <c r="DO172" s="100"/>
      <c r="DP172" s="100"/>
      <c r="DQ172" s="100"/>
      <c r="DR172" s="100"/>
      <c r="DS172" s="100"/>
      <c r="DT172" s="101" t="s">
        <v>128</v>
      </c>
      <c r="DU172" s="102"/>
      <c r="DV172" s="102"/>
      <c r="DW172" s="102"/>
      <c r="DX172" s="102"/>
      <c r="DY172" s="102"/>
      <c r="DZ172" s="102"/>
      <c r="EA172" s="102"/>
      <c r="EB172" s="102"/>
      <c r="EC172" s="102"/>
      <c r="ED172" s="102"/>
      <c r="EE172"/>
      <c r="EF172"/>
      <c r="EG172"/>
      <c r="EN172" s="24"/>
    </row>
    <row r="173" spans="1:144" x14ac:dyDescent="0.2">
      <c r="EN173" s="24"/>
    </row>
    <row r="174" spans="1:144" x14ac:dyDescent="0.2">
      <c r="EN174" s="24"/>
    </row>
    <row r="175" spans="1:144" x14ac:dyDescent="0.2">
      <c r="EN175" s="24"/>
    </row>
    <row r="176" spans="1:144" x14ac:dyDescent="0.2">
      <c r="EN176" s="24"/>
    </row>
    <row r="177" spans="144:144" x14ac:dyDescent="0.2">
      <c r="EN177" s="24"/>
    </row>
    <row r="178" spans="144:144" x14ac:dyDescent="0.2">
      <c r="EN178" s="24"/>
    </row>
    <row r="179" spans="144:144" x14ac:dyDescent="0.2">
      <c r="EN179" s="24"/>
    </row>
    <row r="180" spans="144:144" x14ac:dyDescent="0.2">
      <c r="EN180" s="24"/>
    </row>
    <row r="181" spans="144:144" x14ac:dyDescent="0.2">
      <c r="EN181" s="24"/>
    </row>
    <row r="182" spans="144:144" x14ac:dyDescent="0.2">
      <c r="EN182" s="24"/>
    </row>
    <row r="183" spans="144:144" x14ac:dyDescent="0.2">
      <c r="EN183" s="24"/>
    </row>
    <row r="184" spans="144:144" x14ac:dyDescent="0.2">
      <c r="EN184" s="24"/>
    </row>
    <row r="185" spans="144:144" x14ac:dyDescent="0.2">
      <c r="EN185" s="24"/>
    </row>
    <row r="186" spans="144:144" x14ac:dyDescent="0.2">
      <c r="EN186" s="24"/>
    </row>
    <row r="187" spans="144:144" x14ac:dyDescent="0.2">
      <c r="EN187" s="24"/>
    </row>
    <row r="188" spans="144:144" x14ac:dyDescent="0.2">
      <c r="EN188" s="24"/>
    </row>
    <row r="189" spans="144:144" x14ac:dyDescent="0.2">
      <c r="EN189" s="24"/>
    </row>
    <row r="190" spans="144:144" x14ac:dyDescent="0.2">
      <c r="EN190" s="24"/>
    </row>
    <row r="191" spans="144:144" x14ac:dyDescent="0.2">
      <c r="EN191" s="24"/>
    </row>
    <row r="192" spans="144:144" x14ac:dyDescent="0.2">
      <c r="EN192" s="24"/>
    </row>
    <row r="193" spans="144:144" x14ac:dyDescent="0.2">
      <c r="EN193" s="24"/>
    </row>
    <row r="194" spans="144:144" x14ac:dyDescent="0.2">
      <c r="EN194" s="24"/>
    </row>
    <row r="195" spans="144:144" x14ac:dyDescent="0.2">
      <c r="EN195" s="24"/>
    </row>
    <row r="196" spans="144:144" x14ac:dyDescent="0.2">
      <c r="EN196" s="24"/>
    </row>
    <row r="197" spans="144:144" x14ac:dyDescent="0.2">
      <c r="EN197" s="24"/>
    </row>
    <row r="198" spans="144:144" x14ac:dyDescent="0.2">
      <c r="EN198" s="24"/>
    </row>
    <row r="199" spans="144:144" x14ac:dyDescent="0.2">
      <c r="EN199" s="24"/>
    </row>
    <row r="200" spans="144:144" x14ac:dyDescent="0.2">
      <c r="EN200" s="24"/>
    </row>
    <row r="201" spans="144:144" x14ac:dyDescent="0.2">
      <c r="EN201" s="24"/>
    </row>
    <row r="202" spans="144:144" x14ac:dyDescent="0.2">
      <c r="EN202" s="24"/>
    </row>
    <row r="203" spans="144:144" x14ac:dyDescent="0.2">
      <c r="EN203" s="24"/>
    </row>
    <row r="204" spans="144:144" x14ac:dyDescent="0.2">
      <c r="EN204" s="24"/>
    </row>
    <row r="205" spans="144:144" x14ac:dyDescent="0.2">
      <c r="EN205" s="24"/>
    </row>
    <row r="206" spans="144:144" x14ac:dyDescent="0.2">
      <c r="EN206" s="24"/>
    </row>
    <row r="207" spans="144:144" x14ac:dyDescent="0.2">
      <c r="EN207" s="24"/>
    </row>
    <row r="208" spans="144:144" x14ac:dyDescent="0.2">
      <c r="EN208" s="24"/>
    </row>
    <row r="209" spans="144:144" x14ac:dyDescent="0.2">
      <c r="EN209" s="24"/>
    </row>
    <row r="210" spans="144:144" x14ac:dyDescent="0.2">
      <c r="EN210" s="24"/>
    </row>
    <row r="211" spans="144:144" x14ac:dyDescent="0.2">
      <c r="EN211" s="24"/>
    </row>
    <row r="212" spans="144:144" x14ac:dyDescent="0.2">
      <c r="EN212" s="24"/>
    </row>
    <row r="213" spans="144:144" x14ac:dyDescent="0.2">
      <c r="EN213" s="24"/>
    </row>
    <row r="214" spans="144:144" x14ac:dyDescent="0.2">
      <c r="EN214" s="24"/>
    </row>
    <row r="215" spans="144:144" x14ac:dyDescent="0.2">
      <c r="EN215" s="24"/>
    </row>
    <row r="216" spans="144:144" x14ac:dyDescent="0.2">
      <c r="EN216" s="24"/>
    </row>
    <row r="217" spans="144:144" x14ac:dyDescent="0.2">
      <c r="EN217" s="24"/>
    </row>
    <row r="218" spans="144:144" x14ac:dyDescent="0.2">
      <c r="EN218" s="24"/>
    </row>
    <row r="219" spans="144:144" x14ac:dyDescent="0.2">
      <c r="EN219" s="24"/>
    </row>
    <row r="220" spans="144:144" x14ac:dyDescent="0.2">
      <c r="EN220" s="24"/>
    </row>
    <row r="221" spans="144:144" x14ac:dyDescent="0.2">
      <c r="EN221" s="24"/>
    </row>
    <row r="222" spans="144:144" x14ac:dyDescent="0.2">
      <c r="EN222" s="24"/>
    </row>
    <row r="223" spans="144:144" x14ac:dyDescent="0.2">
      <c r="EN223" s="24"/>
    </row>
    <row r="224" spans="144:144" x14ac:dyDescent="0.2">
      <c r="EN224" s="24"/>
    </row>
    <row r="225" spans="144:144" x14ac:dyDescent="0.2">
      <c r="EN225" s="24"/>
    </row>
    <row r="226" spans="144:144" x14ac:dyDescent="0.2">
      <c r="EN226" s="24"/>
    </row>
    <row r="227" spans="144:144" x14ac:dyDescent="0.2">
      <c r="EN227" s="24"/>
    </row>
    <row r="228" spans="144:144" x14ac:dyDescent="0.2">
      <c r="EN228" s="24"/>
    </row>
    <row r="229" spans="144:144" x14ac:dyDescent="0.2">
      <c r="EN229" s="24"/>
    </row>
    <row r="230" spans="144:144" x14ac:dyDescent="0.2">
      <c r="EN230" s="24"/>
    </row>
    <row r="231" spans="144:144" x14ac:dyDescent="0.2">
      <c r="EN231" s="24"/>
    </row>
    <row r="232" spans="144:144" x14ac:dyDescent="0.2">
      <c r="EN232" s="24"/>
    </row>
    <row r="233" spans="144:144" x14ac:dyDescent="0.2">
      <c r="EN233" s="24"/>
    </row>
    <row r="234" spans="144:144" x14ac:dyDescent="0.2">
      <c r="EN234" s="24"/>
    </row>
    <row r="235" spans="144:144" x14ac:dyDescent="0.2">
      <c r="EN235" s="24"/>
    </row>
    <row r="236" spans="144:144" x14ac:dyDescent="0.2">
      <c r="EN236" s="24"/>
    </row>
    <row r="237" spans="144:144" x14ac:dyDescent="0.2">
      <c r="EN237" s="24"/>
    </row>
    <row r="238" spans="144:144" x14ac:dyDescent="0.2">
      <c r="EN238" s="24"/>
    </row>
    <row r="239" spans="144:144" x14ac:dyDescent="0.2">
      <c r="EN239" s="24"/>
    </row>
    <row r="240" spans="144:144" x14ac:dyDescent="0.2">
      <c r="EN240" s="24"/>
    </row>
    <row r="241" spans="144:144" x14ac:dyDescent="0.2">
      <c r="EN241" s="24"/>
    </row>
    <row r="242" spans="144:144" x14ac:dyDescent="0.2">
      <c r="EN242" s="24"/>
    </row>
    <row r="243" spans="144:144" x14ac:dyDescent="0.2">
      <c r="EN243" s="24"/>
    </row>
    <row r="244" spans="144:144" x14ac:dyDescent="0.2">
      <c r="EN244" s="24"/>
    </row>
    <row r="245" spans="144:144" x14ac:dyDescent="0.2">
      <c r="EN245" s="24"/>
    </row>
    <row r="246" spans="144:144" x14ac:dyDescent="0.2">
      <c r="EN246" s="24"/>
    </row>
    <row r="247" spans="144:144" x14ac:dyDescent="0.2">
      <c r="EN247" s="24"/>
    </row>
    <row r="248" spans="144:144" x14ac:dyDescent="0.2">
      <c r="EN248" s="24"/>
    </row>
    <row r="249" spans="144:144" x14ac:dyDescent="0.2">
      <c r="EN249" s="24"/>
    </row>
    <row r="250" spans="144:144" x14ac:dyDescent="0.2">
      <c r="EN250" s="24"/>
    </row>
    <row r="251" spans="144:144" x14ac:dyDescent="0.2">
      <c r="EN251" s="24"/>
    </row>
    <row r="252" spans="144:144" x14ac:dyDescent="0.2">
      <c r="EN252" s="24"/>
    </row>
    <row r="253" spans="144:144" x14ac:dyDescent="0.2">
      <c r="EN253" s="24"/>
    </row>
    <row r="254" spans="144:144" x14ac:dyDescent="0.2">
      <c r="EN254" s="24"/>
    </row>
    <row r="255" spans="144:144" x14ac:dyDescent="0.2">
      <c r="EN255" s="24"/>
    </row>
    <row r="256" spans="144:144" x14ac:dyDescent="0.2">
      <c r="EN256" s="24"/>
    </row>
    <row r="257" spans="144:144" x14ac:dyDescent="0.2">
      <c r="EN257" s="24"/>
    </row>
    <row r="258" spans="144:144" x14ac:dyDescent="0.2">
      <c r="EN258" s="24"/>
    </row>
    <row r="259" spans="144:144" x14ac:dyDescent="0.2">
      <c r="EN259" s="24"/>
    </row>
    <row r="260" spans="144:144" x14ac:dyDescent="0.2">
      <c r="EN260" s="24"/>
    </row>
    <row r="261" spans="144:144" x14ac:dyDescent="0.2">
      <c r="EN261" s="24"/>
    </row>
    <row r="262" spans="144:144" x14ac:dyDescent="0.2">
      <c r="EN262" s="24"/>
    </row>
    <row r="263" spans="144:144" x14ac:dyDescent="0.2">
      <c r="EN263" s="24"/>
    </row>
    <row r="264" spans="144:144" x14ac:dyDescent="0.2">
      <c r="EN264" s="24"/>
    </row>
    <row r="265" spans="144:144" x14ac:dyDescent="0.2">
      <c r="EN265" s="24"/>
    </row>
    <row r="266" spans="144:144" x14ac:dyDescent="0.2">
      <c r="EN266" s="24"/>
    </row>
    <row r="267" spans="144:144" x14ac:dyDescent="0.2">
      <c r="EN267" s="24"/>
    </row>
    <row r="268" spans="144:144" x14ac:dyDescent="0.2">
      <c r="EN268" s="24"/>
    </row>
    <row r="269" spans="144:144" x14ac:dyDescent="0.2">
      <c r="EN269" s="24"/>
    </row>
  </sheetData>
  <sheetProtection formatCells="0"/>
  <customSheetViews>
    <customSheetView guid="{D8353231-BE10-43E4-8DF1-493939E16782}" showRuler="0">
      <selection activeCell="D4" sqref="D4:BC4"/>
      <pageMargins left="0.75" right="0.75" top="0.5" bottom="0.5" header="0.5" footer="0.5"/>
      <printOptions horizontalCentered="1"/>
      <pageSetup orientation="landscape" r:id="rId1"/>
      <headerFooter alignWithMargins="0"/>
    </customSheetView>
    <customSheetView guid="{BDBAF737-1AD4-4A65-B651-F9D81570F352}">
      <selection activeCell="D4" sqref="D4:BC4"/>
      <pageMargins left="0.75" right="0.75" top="0.5" bottom="0.5" header="0.5" footer="0.5"/>
      <printOptions horizontalCentered="1"/>
      <pageSetup orientation="landscape" r:id="rId2"/>
      <headerFooter alignWithMargins="0"/>
    </customSheetView>
  </customSheetViews>
  <mergeCells count="652">
    <mergeCell ref="BV39:CE39"/>
    <mergeCell ref="BB40:BK40"/>
    <mergeCell ref="AH37:AQ37"/>
    <mergeCell ref="DJ42:DS42"/>
    <mergeCell ref="DJ41:DS41"/>
    <mergeCell ref="DT41:EC41"/>
    <mergeCell ref="DT42:EC42"/>
    <mergeCell ref="D42:M42"/>
    <mergeCell ref="N42:W42"/>
    <mergeCell ref="X42:AG42"/>
    <mergeCell ref="D41:M41"/>
    <mergeCell ref="N41:W41"/>
    <mergeCell ref="BB41:BK41"/>
    <mergeCell ref="X41:AG41"/>
    <mergeCell ref="AH41:AQ41"/>
    <mergeCell ref="AR41:BA41"/>
    <mergeCell ref="BV41:CE41"/>
    <mergeCell ref="DJ39:DS39"/>
    <mergeCell ref="CF39:CO39"/>
    <mergeCell ref="CP39:CY39"/>
    <mergeCell ref="DT39:EC39"/>
    <mergeCell ref="DT40:EC40"/>
    <mergeCell ref="DJ40:DS40"/>
    <mergeCell ref="D7:ED7"/>
    <mergeCell ref="D39:M39"/>
    <mergeCell ref="D37:M37"/>
    <mergeCell ref="N37:W37"/>
    <mergeCell ref="DT36:EC36"/>
    <mergeCell ref="DT37:EC37"/>
    <mergeCell ref="CZ38:DI38"/>
    <mergeCell ref="DJ38:DS38"/>
    <mergeCell ref="DT38:EC38"/>
    <mergeCell ref="CP36:CY36"/>
    <mergeCell ref="CZ36:DI36"/>
    <mergeCell ref="N39:W39"/>
    <mergeCell ref="X39:AG39"/>
    <mergeCell ref="AH39:AQ39"/>
    <mergeCell ref="AR39:BA39"/>
    <mergeCell ref="BB39:BK39"/>
    <mergeCell ref="BL39:BU39"/>
    <mergeCell ref="BJ9:BM9"/>
    <mergeCell ref="AR36:BA36"/>
    <mergeCell ref="BB36:BK36"/>
    <mergeCell ref="AP9:AS9"/>
    <mergeCell ref="BL36:BU36"/>
    <mergeCell ref="AF9:AI9"/>
    <mergeCell ref="X37:AG37"/>
    <mergeCell ref="AH50:AQ50"/>
    <mergeCell ref="D79:M79"/>
    <mergeCell ref="N79:W79"/>
    <mergeCell ref="BT9:BW9"/>
    <mergeCell ref="CD9:CG9"/>
    <mergeCell ref="BL41:BU41"/>
    <mergeCell ref="CW9:DA9"/>
    <mergeCell ref="CP38:CY38"/>
    <mergeCell ref="CF37:CO37"/>
    <mergeCell ref="CP37:CY37"/>
    <mergeCell ref="V9:Y9"/>
    <mergeCell ref="AR37:BA37"/>
    <mergeCell ref="BB37:BK37"/>
    <mergeCell ref="CZ37:DI37"/>
    <mergeCell ref="AZ9:BC9"/>
    <mergeCell ref="CZ39:DI39"/>
    <mergeCell ref="AR40:BA40"/>
    <mergeCell ref="D38:W38"/>
    <mergeCell ref="D40:M40"/>
    <mergeCell ref="N40:W40"/>
    <mergeCell ref="X40:AG40"/>
    <mergeCell ref="AH40:AQ40"/>
    <mergeCell ref="D36:M36"/>
    <mergeCell ref="N36:W36"/>
    <mergeCell ref="AU6:ED6"/>
    <mergeCell ref="BV38:CE38"/>
    <mergeCell ref="D6:AT6"/>
    <mergeCell ref="X83:AG83"/>
    <mergeCell ref="AH83:AQ83"/>
    <mergeCell ref="AR83:BA83"/>
    <mergeCell ref="BB83:BK83"/>
    <mergeCell ref="BL83:BU83"/>
    <mergeCell ref="BV83:CE83"/>
    <mergeCell ref="X43:AG43"/>
    <mergeCell ref="AH43:AQ43"/>
    <mergeCell ref="D49:AT49"/>
    <mergeCell ref="AU49:ED49"/>
    <mergeCell ref="D47:AT47"/>
    <mergeCell ref="AU47:BF47"/>
    <mergeCell ref="BG47:BQ47"/>
    <mergeCell ref="BR47:CB47"/>
    <mergeCell ref="CC47:CO47"/>
    <mergeCell ref="X81:AG81"/>
    <mergeCell ref="AH81:AQ81"/>
    <mergeCell ref="D82:M82"/>
    <mergeCell ref="N82:W82"/>
    <mergeCell ref="X82:AG82"/>
    <mergeCell ref="AO52:AS52"/>
    <mergeCell ref="X79:AG79"/>
    <mergeCell ref="D80:M80"/>
    <mergeCell ref="N80:W80"/>
    <mergeCell ref="X80:AG80"/>
    <mergeCell ref="A1:ED1"/>
    <mergeCell ref="A2:ED2"/>
    <mergeCell ref="A3:ED3"/>
    <mergeCell ref="BG4:BQ4"/>
    <mergeCell ref="BR4:CB4"/>
    <mergeCell ref="CP4:CZ4"/>
    <mergeCell ref="D4:AT4"/>
    <mergeCell ref="BG5:BQ5"/>
    <mergeCell ref="BR5:CB5"/>
    <mergeCell ref="CP5:CZ5"/>
    <mergeCell ref="D5:AT5"/>
    <mergeCell ref="AU4:BF4"/>
    <mergeCell ref="AU5:BF5"/>
    <mergeCell ref="DA4:ED4"/>
    <mergeCell ref="DA5:ED5"/>
    <mergeCell ref="CC4:CO4"/>
    <mergeCell ref="CC5:CO5"/>
    <mergeCell ref="A8:A9"/>
    <mergeCell ref="Q9:T9"/>
    <mergeCell ref="C8:C9"/>
    <mergeCell ref="B8:B9"/>
    <mergeCell ref="G9:J9"/>
    <mergeCell ref="L9:O9"/>
    <mergeCell ref="DG9:DK9"/>
    <mergeCell ref="X38:AG38"/>
    <mergeCell ref="AH38:AQ38"/>
    <mergeCell ref="AR38:BA38"/>
    <mergeCell ref="BB38:BK38"/>
    <mergeCell ref="BL38:BU38"/>
    <mergeCell ref="CF38:CO38"/>
    <mergeCell ref="BV36:CE36"/>
    <mergeCell ref="BL37:BU37"/>
    <mergeCell ref="BV37:CE37"/>
    <mergeCell ref="CF36:CO36"/>
    <mergeCell ref="DJ36:DS36"/>
    <mergeCell ref="DJ37:DS37"/>
    <mergeCell ref="CN9:CQ9"/>
    <mergeCell ref="X36:AG36"/>
    <mergeCell ref="AH36:AQ36"/>
    <mergeCell ref="DQ9:DU9"/>
    <mergeCell ref="BV43:CE43"/>
    <mergeCell ref="AR42:BA42"/>
    <mergeCell ref="BB42:BK42"/>
    <mergeCell ref="BL42:BU42"/>
    <mergeCell ref="BV40:CE40"/>
    <mergeCell ref="CZ40:DI40"/>
    <mergeCell ref="CP40:CY40"/>
    <mergeCell ref="CF42:CO42"/>
    <mergeCell ref="CP42:CY42"/>
    <mergeCell ref="CF41:CO41"/>
    <mergeCell ref="CP41:CY41"/>
    <mergeCell ref="BL40:BU40"/>
    <mergeCell ref="BV42:CE42"/>
    <mergeCell ref="CF43:CO43"/>
    <mergeCell ref="CZ41:DI41"/>
    <mergeCell ref="CP43:CY43"/>
    <mergeCell ref="CZ43:DI43"/>
    <mergeCell ref="CF40:CO40"/>
    <mergeCell ref="CZ42:DI42"/>
    <mergeCell ref="CF50:CO50"/>
    <mergeCell ref="AR50:BA50"/>
    <mergeCell ref="BB50:BK50"/>
    <mergeCell ref="BL50:BU50"/>
    <mergeCell ref="BV50:CE50"/>
    <mergeCell ref="DT43:ED43"/>
    <mergeCell ref="DT50:EC50"/>
    <mergeCell ref="D48:AT48"/>
    <mergeCell ref="AU48:BF48"/>
    <mergeCell ref="BG48:BQ48"/>
    <mergeCell ref="BR48:CB48"/>
    <mergeCell ref="CC48:CO48"/>
    <mergeCell ref="CP48:CZ48"/>
    <mergeCell ref="D50:M50"/>
    <mergeCell ref="N50:W50"/>
    <mergeCell ref="X50:AG50"/>
    <mergeCell ref="CP47:CZ47"/>
    <mergeCell ref="DA47:ED47"/>
    <mergeCell ref="N43:W43"/>
    <mergeCell ref="A46:ED46"/>
    <mergeCell ref="D43:M43"/>
    <mergeCell ref="AR43:BA43"/>
    <mergeCell ref="BB43:BK43"/>
    <mergeCell ref="BL43:BU43"/>
    <mergeCell ref="CF81:CO81"/>
    <mergeCell ref="DT80:EC80"/>
    <mergeCell ref="BL80:BU80"/>
    <mergeCell ref="BV79:CE79"/>
    <mergeCell ref="AR79:BA79"/>
    <mergeCell ref="BB79:BK79"/>
    <mergeCell ref="BL79:BU79"/>
    <mergeCell ref="BV80:CE80"/>
    <mergeCell ref="AH79:AQ79"/>
    <mergeCell ref="AR80:BA80"/>
    <mergeCell ref="BB80:BK80"/>
    <mergeCell ref="AH80:AQ80"/>
    <mergeCell ref="BV81:CE81"/>
    <mergeCell ref="AR81:BA81"/>
    <mergeCell ref="BB81:BK81"/>
    <mergeCell ref="BL81:BU81"/>
    <mergeCell ref="DT79:EC79"/>
    <mergeCell ref="DJ79:DS79"/>
    <mergeCell ref="CF79:CO79"/>
    <mergeCell ref="CP79:CY79"/>
    <mergeCell ref="CZ79:DI79"/>
    <mergeCell ref="CF80:CO80"/>
    <mergeCell ref="CZ81:DI81"/>
    <mergeCell ref="DT81:EC81"/>
    <mergeCell ref="AH82:AQ82"/>
    <mergeCell ref="DT83:EC83"/>
    <mergeCell ref="CF83:CO83"/>
    <mergeCell ref="AR85:BA85"/>
    <mergeCell ref="BB85:BK85"/>
    <mergeCell ref="BL85:BU85"/>
    <mergeCell ref="BV86:CE86"/>
    <mergeCell ref="BV84:CE84"/>
    <mergeCell ref="D85:M85"/>
    <mergeCell ref="N85:W85"/>
    <mergeCell ref="X85:AG85"/>
    <mergeCell ref="AH85:AQ85"/>
    <mergeCell ref="AR84:BA84"/>
    <mergeCell ref="BB84:BK84"/>
    <mergeCell ref="BL84:BU84"/>
    <mergeCell ref="BV82:CE82"/>
    <mergeCell ref="DT84:EC84"/>
    <mergeCell ref="CF82:CO82"/>
    <mergeCell ref="CP82:CY82"/>
    <mergeCell ref="CZ82:DI82"/>
    <mergeCell ref="DJ82:DS82"/>
    <mergeCell ref="AR82:BA82"/>
    <mergeCell ref="BB82:BK82"/>
    <mergeCell ref="BL82:BU82"/>
    <mergeCell ref="DJ43:DS43"/>
    <mergeCell ref="A44:ED44"/>
    <mergeCell ref="A45:ED45"/>
    <mergeCell ref="DZ9:ED9"/>
    <mergeCell ref="A51:A52"/>
    <mergeCell ref="C51:C52"/>
    <mergeCell ref="B51:B52"/>
    <mergeCell ref="K52:O52"/>
    <mergeCell ref="U52:Y52"/>
    <mergeCell ref="AE52:AI52"/>
    <mergeCell ref="DA48:ED48"/>
    <mergeCell ref="CM52:CQ52"/>
    <mergeCell ref="BI52:BM52"/>
    <mergeCell ref="DG52:DK52"/>
    <mergeCell ref="AY52:BC52"/>
    <mergeCell ref="BS52:BW52"/>
    <mergeCell ref="CC52:CG52"/>
    <mergeCell ref="AH42:AQ42"/>
    <mergeCell ref="DZ52:ED52"/>
    <mergeCell ref="CP50:CY50"/>
    <mergeCell ref="CZ50:DI50"/>
    <mergeCell ref="DJ50:DS50"/>
    <mergeCell ref="CW52:DA52"/>
    <mergeCell ref="DQ52:DU52"/>
    <mergeCell ref="A87:ED87"/>
    <mergeCell ref="A88:ED88"/>
    <mergeCell ref="A89:ED89"/>
    <mergeCell ref="D81:W81"/>
    <mergeCell ref="CP80:CY80"/>
    <mergeCell ref="CZ80:DI80"/>
    <mergeCell ref="DJ80:DS80"/>
    <mergeCell ref="CP83:CY83"/>
    <mergeCell ref="CZ83:DI83"/>
    <mergeCell ref="CZ86:DI86"/>
    <mergeCell ref="DT85:EC85"/>
    <mergeCell ref="DJ86:DS86"/>
    <mergeCell ref="DJ84:DS84"/>
    <mergeCell ref="CP84:CY84"/>
    <mergeCell ref="DT86:ED86"/>
    <mergeCell ref="CZ84:DI84"/>
    <mergeCell ref="DJ85:DS85"/>
    <mergeCell ref="DJ81:DS81"/>
    <mergeCell ref="CP81:CY81"/>
    <mergeCell ref="DT82:EC82"/>
    <mergeCell ref="D84:M84"/>
    <mergeCell ref="N84:W84"/>
    <mergeCell ref="X84:AG84"/>
    <mergeCell ref="AH84:AQ84"/>
    <mergeCell ref="D90:AT90"/>
    <mergeCell ref="AU90:BF90"/>
    <mergeCell ref="BG90:BQ90"/>
    <mergeCell ref="BR90:CB90"/>
    <mergeCell ref="CC90:CO90"/>
    <mergeCell ref="CP90:CZ90"/>
    <mergeCell ref="DA90:ED90"/>
    <mergeCell ref="DJ83:DS83"/>
    <mergeCell ref="D86:M86"/>
    <mergeCell ref="N86:W86"/>
    <mergeCell ref="X86:AG86"/>
    <mergeCell ref="AH86:AQ86"/>
    <mergeCell ref="CF86:CO86"/>
    <mergeCell ref="CP86:CY86"/>
    <mergeCell ref="CP85:CY85"/>
    <mergeCell ref="CZ85:DI85"/>
    <mergeCell ref="AR86:BA86"/>
    <mergeCell ref="BB86:BK86"/>
    <mergeCell ref="BL86:BU86"/>
    <mergeCell ref="BV85:CE85"/>
    <mergeCell ref="D83:M83"/>
    <mergeCell ref="N83:W83"/>
    <mergeCell ref="CF84:CO84"/>
    <mergeCell ref="CF85:CO85"/>
    <mergeCell ref="D91:AT91"/>
    <mergeCell ref="AU91:BF91"/>
    <mergeCell ref="BG91:BQ91"/>
    <mergeCell ref="BR91:CB91"/>
    <mergeCell ref="CC91:CO91"/>
    <mergeCell ref="CP91:CZ91"/>
    <mergeCell ref="DA91:ED91"/>
    <mergeCell ref="D92:AT92"/>
    <mergeCell ref="AU92:ED92"/>
    <mergeCell ref="CP93:CY93"/>
    <mergeCell ref="CZ93:DI93"/>
    <mergeCell ref="DJ93:DS93"/>
    <mergeCell ref="DT93:EC93"/>
    <mergeCell ref="A94:A95"/>
    <mergeCell ref="B94:B95"/>
    <mergeCell ref="C94:C95"/>
    <mergeCell ref="D93:M93"/>
    <mergeCell ref="N93:W93"/>
    <mergeCell ref="X93:AG93"/>
    <mergeCell ref="AH93:AQ93"/>
    <mergeCell ref="AR93:BA93"/>
    <mergeCell ref="BB93:BK93"/>
    <mergeCell ref="BL93:BU93"/>
    <mergeCell ref="BV93:CE93"/>
    <mergeCell ref="CF93:CO93"/>
    <mergeCell ref="DZ95:ED95"/>
    <mergeCell ref="CW95:DA95"/>
    <mergeCell ref="DG95:DK95"/>
    <mergeCell ref="DQ95:DU95"/>
    <mergeCell ref="DT122:EC122"/>
    <mergeCell ref="K95:O95"/>
    <mergeCell ref="U95:Y95"/>
    <mergeCell ref="AE95:AI95"/>
    <mergeCell ref="AO95:AS95"/>
    <mergeCell ref="AY95:BC95"/>
    <mergeCell ref="BI95:BM95"/>
    <mergeCell ref="BS95:BW95"/>
    <mergeCell ref="CC95:CG95"/>
    <mergeCell ref="CM95:CQ95"/>
    <mergeCell ref="D122:M122"/>
    <mergeCell ref="N122:W122"/>
    <mergeCell ref="X122:AG122"/>
    <mergeCell ref="AH122:AQ122"/>
    <mergeCell ref="AR122:BA122"/>
    <mergeCell ref="BB122:BK122"/>
    <mergeCell ref="BL122:BU122"/>
    <mergeCell ref="BV122:CE122"/>
    <mergeCell ref="CF122:CO122"/>
    <mergeCell ref="CP122:CY122"/>
    <mergeCell ref="CZ122:DI122"/>
    <mergeCell ref="DJ122:DS122"/>
    <mergeCell ref="D123:M123"/>
    <mergeCell ref="N123:W123"/>
    <mergeCell ref="X123:AG123"/>
    <mergeCell ref="AH123:AQ123"/>
    <mergeCell ref="AR123:BA123"/>
    <mergeCell ref="BB123:BK123"/>
    <mergeCell ref="BL123:BU123"/>
    <mergeCell ref="BV123:CE123"/>
    <mergeCell ref="CF123:CO123"/>
    <mergeCell ref="BB125:BK125"/>
    <mergeCell ref="BL125:BU125"/>
    <mergeCell ref="BV125:CE125"/>
    <mergeCell ref="CF125:CO125"/>
    <mergeCell ref="CP123:CY123"/>
    <mergeCell ref="CZ123:DI123"/>
    <mergeCell ref="DJ123:DS123"/>
    <mergeCell ref="DT123:EC123"/>
    <mergeCell ref="X124:AG124"/>
    <mergeCell ref="AH124:AQ124"/>
    <mergeCell ref="AR124:BA124"/>
    <mergeCell ref="BB124:BK124"/>
    <mergeCell ref="BL124:BU124"/>
    <mergeCell ref="BV124:CE124"/>
    <mergeCell ref="CF124:CO124"/>
    <mergeCell ref="CP124:CY124"/>
    <mergeCell ref="CZ124:DI124"/>
    <mergeCell ref="DJ124:DS124"/>
    <mergeCell ref="DT124:EC124"/>
    <mergeCell ref="BV127:CE127"/>
    <mergeCell ref="CF127:CO127"/>
    <mergeCell ref="CP125:CY125"/>
    <mergeCell ref="CZ125:DI125"/>
    <mergeCell ref="DJ125:DS125"/>
    <mergeCell ref="DT125:EC125"/>
    <mergeCell ref="D126:M126"/>
    <mergeCell ref="N126:W126"/>
    <mergeCell ref="X126:AG126"/>
    <mergeCell ref="AH126:AQ126"/>
    <mergeCell ref="AR126:BA126"/>
    <mergeCell ref="BB126:BK126"/>
    <mergeCell ref="BL126:BU126"/>
    <mergeCell ref="BV126:CE126"/>
    <mergeCell ref="CF126:CO126"/>
    <mergeCell ref="CP126:CY126"/>
    <mergeCell ref="CZ126:DI126"/>
    <mergeCell ref="DJ126:DS126"/>
    <mergeCell ref="DT126:EC126"/>
    <mergeCell ref="D125:M125"/>
    <mergeCell ref="N125:W125"/>
    <mergeCell ref="X125:AG125"/>
    <mergeCell ref="AH125:AQ125"/>
    <mergeCell ref="AR125:BA125"/>
    <mergeCell ref="CP127:CY127"/>
    <mergeCell ref="CZ127:DI127"/>
    <mergeCell ref="DJ127:DS127"/>
    <mergeCell ref="DT127:EC127"/>
    <mergeCell ref="D128:M128"/>
    <mergeCell ref="N128:W128"/>
    <mergeCell ref="X128:AG128"/>
    <mergeCell ref="AH128:AQ128"/>
    <mergeCell ref="AR128:BA128"/>
    <mergeCell ref="BB128:BK128"/>
    <mergeCell ref="BL128:BU128"/>
    <mergeCell ref="BV128:CE128"/>
    <mergeCell ref="CF128:CO128"/>
    <mergeCell ref="CP128:CY128"/>
    <mergeCell ref="CZ128:DI128"/>
    <mergeCell ref="DJ128:DS128"/>
    <mergeCell ref="DT128:EC128"/>
    <mergeCell ref="D127:M127"/>
    <mergeCell ref="N127:W127"/>
    <mergeCell ref="X127:AG127"/>
    <mergeCell ref="AH127:AQ127"/>
    <mergeCell ref="AR127:BA127"/>
    <mergeCell ref="BB127:BK127"/>
    <mergeCell ref="BL127:BU127"/>
    <mergeCell ref="CP129:CY129"/>
    <mergeCell ref="CZ129:DI129"/>
    <mergeCell ref="DJ129:DS129"/>
    <mergeCell ref="DT129:ED129"/>
    <mergeCell ref="A130:ED130"/>
    <mergeCell ref="A131:ED131"/>
    <mergeCell ref="A132:ED132"/>
    <mergeCell ref="D133:AT133"/>
    <mergeCell ref="AU133:BF133"/>
    <mergeCell ref="BG133:BQ133"/>
    <mergeCell ref="BR133:CB133"/>
    <mergeCell ref="CC133:CO133"/>
    <mergeCell ref="CP133:CZ133"/>
    <mergeCell ref="DA133:ED133"/>
    <mergeCell ref="D129:M129"/>
    <mergeCell ref="N129:W129"/>
    <mergeCell ref="X129:AG129"/>
    <mergeCell ref="AH129:AQ129"/>
    <mergeCell ref="AR129:BA129"/>
    <mergeCell ref="BB129:BK129"/>
    <mergeCell ref="BL129:BU129"/>
    <mergeCell ref="BV129:CE129"/>
    <mergeCell ref="CF129:CO129"/>
    <mergeCell ref="D134:AT134"/>
    <mergeCell ref="AU134:BF134"/>
    <mergeCell ref="BG134:BQ134"/>
    <mergeCell ref="BR134:CB134"/>
    <mergeCell ref="CC134:CO134"/>
    <mergeCell ref="CP134:CZ134"/>
    <mergeCell ref="DA134:ED134"/>
    <mergeCell ref="D135:AT135"/>
    <mergeCell ref="AU135:ED135"/>
    <mergeCell ref="CP136:CY136"/>
    <mergeCell ref="CZ136:DI136"/>
    <mergeCell ref="DJ136:DS136"/>
    <mergeCell ref="DT136:EC136"/>
    <mergeCell ref="A137:A138"/>
    <mergeCell ref="B137:B138"/>
    <mergeCell ref="C137:C138"/>
    <mergeCell ref="D136:M136"/>
    <mergeCell ref="N136:W136"/>
    <mergeCell ref="X136:AG136"/>
    <mergeCell ref="AH136:AQ136"/>
    <mergeCell ref="AR136:BA136"/>
    <mergeCell ref="BB136:BK136"/>
    <mergeCell ref="BL136:BU136"/>
    <mergeCell ref="BV136:CE136"/>
    <mergeCell ref="CF136:CO136"/>
    <mergeCell ref="K138:O138"/>
    <mergeCell ref="U138:Y138"/>
    <mergeCell ref="AE138:AI138"/>
    <mergeCell ref="AO138:AS138"/>
    <mergeCell ref="AY138:BC138"/>
    <mergeCell ref="BI138:BM138"/>
    <mergeCell ref="BS138:BW138"/>
    <mergeCell ref="CC138:CG138"/>
    <mergeCell ref="CM138:CQ138"/>
    <mergeCell ref="CF166:CO166"/>
    <mergeCell ref="CW138:DA138"/>
    <mergeCell ref="DG138:DK138"/>
    <mergeCell ref="DQ138:DU138"/>
    <mergeCell ref="DZ138:ED138"/>
    <mergeCell ref="D165:M165"/>
    <mergeCell ref="N165:W165"/>
    <mergeCell ref="X165:AG165"/>
    <mergeCell ref="AH165:AQ165"/>
    <mergeCell ref="AR165:BA165"/>
    <mergeCell ref="BB165:BK165"/>
    <mergeCell ref="BL165:BU165"/>
    <mergeCell ref="BV165:CE165"/>
    <mergeCell ref="CF165:CO165"/>
    <mergeCell ref="CP165:CY165"/>
    <mergeCell ref="CZ165:DI165"/>
    <mergeCell ref="DJ165:DS165"/>
    <mergeCell ref="DT165:EC165"/>
    <mergeCell ref="BV162:CE162"/>
    <mergeCell ref="CF162:CO162"/>
    <mergeCell ref="CP162:CY162"/>
    <mergeCell ref="CZ162:DI162"/>
    <mergeCell ref="DJ162:DS162"/>
    <mergeCell ref="DT162:EC162"/>
    <mergeCell ref="CF168:CO168"/>
    <mergeCell ref="CP166:CY166"/>
    <mergeCell ref="CZ166:DI166"/>
    <mergeCell ref="DJ166:DS166"/>
    <mergeCell ref="DT166:EC166"/>
    <mergeCell ref="X167:AG167"/>
    <mergeCell ref="AH167:AQ167"/>
    <mergeCell ref="AR167:BA167"/>
    <mergeCell ref="BB167:BK167"/>
    <mergeCell ref="BL167:BU167"/>
    <mergeCell ref="BV167:CE167"/>
    <mergeCell ref="CF167:CO167"/>
    <mergeCell ref="CP167:CY167"/>
    <mergeCell ref="CZ167:DI167"/>
    <mergeCell ref="DJ167:DS167"/>
    <mergeCell ref="DT167:EC167"/>
    <mergeCell ref="X166:AG166"/>
    <mergeCell ref="AH166:AQ166"/>
    <mergeCell ref="AR166:BA166"/>
    <mergeCell ref="DT168:EC168"/>
    <mergeCell ref="BL162:BU162"/>
    <mergeCell ref="DJ163:DS163"/>
    <mergeCell ref="AR162:BA162"/>
    <mergeCell ref="CF170:CO170"/>
    <mergeCell ref="CZ170:DI170"/>
    <mergeCell ref="DJ170:DS170"/>
    <mergeCell ref="CP169:CY169"/>
    <mergeCell ref="CZ169:DI169"/>
    <mergeCell ref="DJ169:DS169"/>
    <mergeCell ref="DT169:EC169"/>
    <mergeCell ref="D168:M168"/>
    <mergeCell ref="N168:W168"/>
    <mergeCell ref="X168:AG168"/>
    <mergeCell ref="AH168:AQ168"/>
    <mergeCell ref="AR168:BA168"/>
    <mergeCell ref="CZ168:DI168"/>
    <mergeCell ref="DJ168:DS168"/>
    <mergeCell ref="D169:M169"/>
    <mergeCell ref="N169:W169"/>
    <mergeCell ref="X169:AG169"/>
    <mergeCell ref="AH169:AQ169"/>
    <mergeCell ref="AR169:BA169"/>
    <mergeCell ref="BB169:BK169"/>
    <mergeCell ref="BL169:BU169"/>
    <mergeCell ref="BV169:CE169"/>
    <mergeCell ref="CF169:CO169"/>
    <mergeCell ref="BL172:BU172"/>
    <mergeCell ref="BB168:BK168"/>
    <mergeCell ref="BB166:BK166"/>
    <mergeCell ref="D166:M166"/>
    <mergeCell ref="N166:W166"/>
    <mergeCell ref="DT170:EC170"/>
    <mergeCell ref="D171:M171"/>
    <mergeCell ref="N171:W171"/>
    <mergeCell ref="X171:AG171"/>
    <mergeCell ref="AH171:AQ171"/>
    <mergeCell ref="AR171:BA171"/>
    <mergeCell ref="BB171:BK171"/>
    <mergeCell ref="BL171:BU171"/>
    <mergeCell ref="BV171:CE171"/>
    <mergeCell ref="CF171:CO171"/>
    <mergeCell ref="CP171:CY171"/>
    <mergeCell ref="CZ171:DI171"/>
    <mergeCell ref="DJ171:DS171"/>
    <mergeCell ref="DT171:EC171"/>
    <mergeCell ref="D170:M170"/>
    <mergeCell ref="N170:W170"/>
    <mergeCell ref="X170:AG170"/>
    <mergeCell ref="AH170:AQ170"/>
    <mergeCell ref="AR170:BA170"/>
    <mergeCell ref="CZ163:DI163"/>
    <mergeCell ref="D167:W167"/>
    <mergeCell ref="BV172:CE172"/>
    <mergeCell ref="BL170:BU170"/>
    <mergeCell ref="BV170:CE170"/>
    <mergeCell ref="BL168:BU168"/>
    <mergeCell ref="BV168:CE168"/>
    <mergeCell ref="BL166:BU166"/>
    <mergeCell ref="BV166:CE166"/>
    <mergeCell ref="D163:M163"/>
    <mergeCell ref="CP163:CY163"/>
    <mergeCell ref="CP172:CY172"/>
    <mergeCell ref="BB170:BK170"/>
    <mergeCell ref="CF172:CO172"/>
    <mergeCell ref="CP170:CY170"/>
    <mergeCell ref="CP168:CY168"/>
    <mergeCell ref="CF163:CO163"/>
    <mergeCell ref="D172:M172"/>
    <mergeCell ref="N172:W172"/>
    <mergeCell ref="X172:AG172"/>
    <mergeCell ref="AH172:AQ172"/>
    <mergeCell ref="AR172:BA172"/>
    <mergeCell ref="AR163:BA163"/>
    <mergeCell ref="BB172:BK172"/>
    <mergeCell ref="BB163:BK163"/>
    <mergeCell ref="BL163:BU163"/>
    <mergeCell ref="BV163:CE163"/>
    <mergeCell ref="CZ172:DI172"/>
    <mergeCell ref="DJ172:DS172"/>
    <mergeCell ref="DT172:ED172"/>
    <mergeCell ref="D161:M161"/>
    <mergeCell ref="N161:W161"/>
    <mergeCell ref="X161:AG161"/>
    <mergeCell ref="AH161:AQ161"/>
    <mergeCell ref="AR161:BA161"/>
    <mergeCell ref="BB161:BK161"/>
    <mergeCell ref="BL161:BU161"/>
    <mergeCell ref="BV161:CE161"/>
    <mergeCell ref="CF161:CO161"/>
    <mergeCell ref="CP161:CY161"/>
    <mergeCell ref="CZ161:DI161"/>
    <mergeCell ref="DJ161:DS161"/>
    <mergeCell ref="DT161:EC161"/>
    <mergeCell ref="D162:M162"/>
    <mergeCell ref="N162:W162"/>
    <mergeCell ref="X162:AG162"/>
    <mergeCell ref="AH162:AQ162"/>
    <mergeCell ref="BB162:BK162"/>
    <mergeCell ref="EN53:EO53"/>
    <mergeCell ref="EN52:EO52"/>
    <mergeCell ref="EN95:EO95"/>
    <mergeCell ref="EN96:EO96"/>
    <mergeCell ref="EN138:EO138"/>
    <mergeCell ref="EN139:EO139"/>
    <mergeCell ref="D124:W124"/>
    <mergeCell ref="DT163:EC163"/>
    <mergeCell ref="D164:M164"/>
    <mergeCell ref="N164:W164"/>
    <mergeCell ref="X164:AG164"/>
    <mergeCell ref="AH164:AQ164"/>
    <mergeCell ref="AR164:BA164"/>
    <mergeCell ref="BB164:BK164"/>
    <mergeCell ref="BL164:BU164"/>
    <mergeCell ref="BV164:CE164"/>
    <mergeCell ref="CF164:CO164"/>
    <mergeCell ref="CP164:CY164"/>
    <mergeCell ref="CZ164:DI164"/>
    <mergeCell ref="DJ164:DS164"/>
    <mergeCell ref="DT164:EC164"/>
    <mergeCell ref="N163:W163"/>
    <mergeCell ref="X163:AG163"/>
    <mergeCell ref="AH163:AQ163"/>
  </mergeCells>
  <phoneticPr fontId="0" type="noConversion"/>
  <conditionalFormatting sqref="D10:EC10 E12:EC12 E14:EC14 E16:EC16 E18:EC18 E20:EC20 E22:EC22 E24:EC24 E26:EC26 E28:EC28 E30:EC30 E32:EC32 E34:EC34 D11:D35">
    <cfRule type="expression" dxfId="9" priority="6">
      <formula>AND(D$8&gt;=$EF10,D$8&lt;=$EG10)</formula>
    </cfRule>
  </conditionalFormatting>
  <conditionalFormatting sqref="E11:EC11 E13:EC13 E15:EC15 E17:EC17 E19:EC19 E21:EC21 E23:EC23 E25:EC25 E27:EC27 E29:EC29 E31:EC31 E33:EC33 E35:EC35">
    <cfRule type="expression" dxfId="8" priority="9">
      <formula>AND(E$8&gt;=$EF11,E$8&lt;=$EG11)</formula>
    </cfRule>
  </conditionalFormatting>
  <conditionalFormatting sqref="D53:EC53 E55:EC55 E57:EC57 E59:EC59 E61:EC61 E63:EC63 E65:EC65 E67:EC67 E69:EC69 E71:EC71 E73:EC73 E75:EC75 E77:EC77 D54:D78">
    <cfRule type="expression" dxfId="7" priority="5">
      <formula>AND(D$51&gt;=$EF53,D$51&lt;=$EG53)</formula>
    </cfRule>
  </conditionalFormatting>
  <conditionalFormatting sqref="E54:EC54 E56:EC56 E58:EC58 E60:EC60 E62:EC62 E64:EC64 E66:EC66 E68:EC68 E70:EC70 E72:EC72 E74:EC74 E76:EC76 E78:EC78">
    <cfRule type="expression" dxfId="6" priority="8">
      <formula>AND(E$51&gt;=$EF54,E$51&lt;=$EG54)</formula>
    </cfRule>
  </conditionalFormatting>
  <conditionalFormatting sqref="E96:EC96 E98:EC98 E100:EC100 E102:EC102 E104:EC104 E106:EC106 E108:EC108 E110:EC110 E112:EC112 E114:EC114 E116:EC116 E118:EC118 E120:EC120">
    <cfRule type="expression" dxfId="5" priority="4">
      <formula>AND(E$94&gt;=$EF96,E$94&lt;=$EG96)</formula>
    </cfRule>
  </conditionalFormatting>
  <conditionalFormatting sqref="E97:EC97 E99:EC99 E101:EC101 E103:EC103 E105:EC105 E107:EC107 E109:EC109 E111:EC111 E113:EC113 E115:EC115 E117:EC117 E119:EC119 E121:EC121">
    <cfRule type="expression" dxfId="4" priority="10">
      <formula>AND(E$94&gt;=$EF97,E$94&lt;=$EG97)</formula>
    </cfRule>
  </conditionalFormatting>
  <conditionalFormatting sqref="E139:EC139 E141:EC141 E143:EC143 E145:EC145 E147:EC147 E149:EC149 E151:EC151 E153:EC153 E155:EC155 E157:EC157 E159:EC159">
    <cfRule type="expression" dxfId="3" priority="3">
      <formula>AND(E$137&gt;=$EF139,E$137&lt;=$EG139)</formula>
    </cfRule>
  </conditionalFormatting>
  <conditionalFormatting sqref="E140:EC140 E142:EC142 E144:EC144 E146:EC146 E148:EC148 E150:EC150 E152:EC152 E154:EC154 E156:EC156 E158:EC158 E160:EC160">
    <cfRule type="expression" dxfId="2" priority="7">
      <formula>AND(E$137&gt;=$EF140,E$137&lt;=$EG140)</formula>
    </cfRule>
  </conditionalFormatting>
  <conditionalFormatting sqref="D96:D121">
    <cfRule type="expression" dxfId="1" priority="2">
      <formula>AND(D$51&gt;=$EF96,D$51&lt;=$EG96)</formula>
    </cfRule>
  </conditionalFormatting>
  <conditionalFormatting sqref="D139:D160">
    <cfRule type="expression" dxfId="0" priority="1">
      <formula>AND(D$51&gt;=$EF139,D$51&lt;=$EG139)</formula>
    </cfRule>
  </conditionalFormatting>
  <pageMargins left="0.75" right="0.75" top="0.5" bottom="0.25" header="0.5" footer="0.5"/>
  <pageSetup orientation="landscape" r:id="rId3"/>
  <headerFooter alignWithMargins="0"/>
  <rowBreaks count="3" manualBreakCount="3">
    <brk id="43" max="16383" man="1"/>
    <brk id="86" max="133" man="1"/>
    <brk id="129" max="133"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6"/>
  <sheetViews>
    <sheetView zoomScale="90" zoomScaleNormal="90" workbookViewId="0">
      <pane ySplit="2" topLeftCell="A3" activePane="bottomLeft" state="frozen"/>
      <selection sqref="A1:ED1"/>
      <selection pane="bottomLeft" activeCell="F54" sqref="F54"/>
    </sheetView>
  </sheetViews>
  <sheetFormatPr defaultRowHeight="12.75" x14ac:dyDescent="0.2"/>
  <cols>
    <col min="1" max="1" width="19.5703125" bestFit="1" customWidth="1"/>
    <col min="2" max="2" width="16" customWidth="1"/>
    <col min="3" max="3" width="22" customWidth="1"/>
    <col min="4" max="4" width="12.5703125" bestFit="1" customWidth="1"/>
    <col min="5" max="5" width="11.7109375" bestFit="1" customWidth="1"/>
    <col min="6" max="6" width="12.5703125" bestFit="1" customWidth="1"/>
    <col min="7" max="7" width="10.5703125" bestFit="1" customWidth="1"/>
  </cols>
  <sheetData>
    <row r="1" spans="1:7" x14ac:dyDescent="0.2">
      <c r="A1" s="125" t="s">
        <v>29</v>
      </c>
      <c r="B1" s="126"/>
      <c r="C1" s="126"/>
      <c r="D1" s="126"/>
      <c r="E1" s="17"/>
      <c r="F1" s="17"/>
      <c r="G1" s="2" t="s">
        <v>97</v>
      </c>
    </row>
    <row r="2" spans="1:7" x14ac:dyDescent="0.2">
      <c r="A2" s="3"/>
      <c r="B2" s="4"/>
      <c r="C2" s="4"/>
      <c r="D2" s="127" t="s">
        <v>118</v>
      </c>
      <c r="E2" s="128"/>
      <c r="F2" s="129" t="s">
        <v>119</v>
      </c>
      <c r="G2" s="128"/>
    </row>
    <row r="3" spans="1:7" x14ac:dyDescent="0.2">
      <c r="A3" s="124" t="s">
        <v>5</v>
      </c>
      <c r="B3" s="124"/>
      <c r="C3" s="1" t="s">
        <v>15</v>
      </c>
      <c r="D3" s="16" t="s">
        <v>11</v>
      </c>
      <c r="E3" s="19" t="s">
        <v>7</v>
      </c>
      <c r="F3" s="16" t="s">
        <v>11</v>
      </c>
      <c r="G3" s="19" t="s">
        <v>7</v>
      </c>
    </row>
    <row r="4" spans="1:7" x14ac:dyDescent="0.2">
      <c r="A4" s="9" t="s">
        <v>30</v>
      </c>
      <c r="B4" s="13" t="s">
        <v>31</v>
      </c>
      <c r="C4" s="6" t="s">
        <v>32</v>
      </c>
      <c r="D4" s="18">
        <v>2</v>
      </c>
      <c r="E4" s="20" t="s">
        <v>102</v>
      </c>
      <c r="F4" s="18">
        <v>2</v>
      </c>
      <c r="G4" s="20" t="s">
        <v>102</v>
      </c>
    </row>
    <row r="5" spans="1:7" x14ac:dyDescent="0.2">
      <c r="A5" s="10"/>
      <c r="B5" s="5"/>
      <c r="C5" s="6" t="s">
        <v>33</v>
      </c>
      <c r="D5" s="18">
        <v>5</v>
      </c>
      <c r="E5" s="20" t="s">
        <v>101</v>
      </c>
      <c r="F5" s="18">
        <v>5</v>
      </c>
      <c r="G5" s="20" t="s">
        <v>101</v>
      </c>
    </row>
    <row r="6" spans="1:7" x14ac:dyDescent="0.2">
      <c r="A6" s="10"/>
      <c r="B6" s="5"/>
      <c r="C6" s="6" t="s">
        <v>34</v>
      </c>
      <c r="D6" s="18">
        <v>8</v>
      </c>
      <c r="E6" s="20" t="s">
        <v>101</v>
      </c>
      <c r="F6" s="18">
        <v>8</v>
      </c>
      <c r="G6" s="20" t="s">
        <v>101</v>
      </c>
    </row>
    <row r="7" spans="1:7" x14ac:dyDescent="0.2">
      <c r="A7" s="11"/>
      <c r="B7" s="7"/>
      <c r="C7" s="6" t="s">
        <v>35</v>
      </c>
      <c r="D7" s="18">
        <v>15</v>
      </c>
      <c r="E7" s="21" t="s">
        <v>101</v>
      </c>
      <c r="F7" s="18">
        <v>15</v>
      </c>
      <c r="G7" s="21" t="s">
        <v>101</v>
      </c>
    </row>
    <row r="8" spans="1:7" x14ac:dyDescent="0.2">
      <c r="A8" s="10" t="s">
        <v>90</v>
      </c>
      <c r="B8" s="13" t="s">
        <v>31</v>
      </c>
      <c r="C8" s="6" t="s">
        <v>32</v>
      </c>
      <c r="D8" s="18">
        <v>2</v>
      </c>
      <c r="E8" s="20" t="s">
        <v>101</v>
      </c>
      <c r="F8" s="18">
        <v>2</v>
      </c>
      <c r="G8" s="20" t="s">
        <v>101</v>
      </c>
    </row>
    <row r="9" spans="1:7" x14ac:dyDescent="0.2">
      <c r="A9" s="10" t="s">
        <v>91</v>
      </c>
      <c r="B9" s="5"/>
      <c r="C9" s="6" t="s">
        <v>33</v>
      </c>
      <c r="D9" s="18">
        <v>4</v>
      </c>
      <c r="E9" s="20" t="s">
        <v>101</v>
      </c>
      <c r="F9" s="18">
        <v>4</v>
      </c>
      <c r="G9" s="20" t="s">
        <v>101</v>
      </c>
    </row>
    <row r="10" spans="1:7" x14ac:dyDescent="0.2">
      <c r="A10" s="10"/>
      <c r="B10" s="5"/>
      <c r="C10" s="6" t="s">
        <v>34</v>
      </c>
      <c r="D10" s="18">
        <v>6</v>
      </c>
      <c r="E10" s="20" t="s">
        <v>101</v>
      </c>
      <c r="F10" s="18">
        <v>6</v>
      </c>
      <c r="G10" s="20" t="s">
        <v>101</v>
      </c>
    </row>
    <row r="11" spans="1:7" ht="14.25" x14ac:dyDescent="0.2">
      <c r="A11" s="9" t="s">
        <v>36</v>
      </c>
      <c r="B11" s="13" t="s">
        <v>37</v>
      </c>
      <c r="C11" s="6" t="s">
        <v>39</v>
      </c>
      <c r="D11" s="18">
        <v>600</v>
      </c>
      <c r="E11" s="21" t="s">
        <v>100</v>
      </c>
      <c r="F11" s="18">
        <v>750</v>
      </c>
      <c r="G11" s="21" t="s">
        <v>114</v>
      </c>
    </row>
    <row r="12" spans="1:7" ht="14.25" x14ac:dyDescent="0.2">
      <c r="A12" s="10" t="s">
        <v>92</v>
      </c>
      <c r="B12" s="5"/>
      <c r="C12" s="6" t="s">
        <v>40</v>
      </c>
      <c r="D12" s="18">
        <v>1500</v>
      </c>
      <c r="E12" s="21" t="s">
        <v>100</v>
      </c>
      <c r="F12" s="18">
        <v>2000</v>
      </c>
      <c r="G12" s="21" t="s">
        <v>114</v>
      </c>
    </row>
    <row r="13" spans="1:7" ht="14.25" x14ac:dyDescent="0.2">
      <c r="A13" s="10"/>
      <c r="B13" s="7"/>
      <c r="C13" s="6" t="s">
        <v>41</v>
      </c>
      <c r="D13" s="18">
        <v>3000</v>
      </c>
      <c r="E13" s="21" t="s">
        <v>100</v>
      </c>
      <c r="F13" s="18">
        <v>4000</v>
      </c>
      <c r="G13" s="21" t="s">
        <v>114</v>
      </c>
    </row>
    <row r="14" spans="1:7" ht="14.25" x14ac:dyDescent="0.2">
      <c r="A14" s="10"/>
      <c r="B14" s="5" t="s">
        <v>38</v>
      </c>
      <c r="C14" s="6" t="s">
        <v>39</v>
      </c>
      <c r="D14" s="18">
        <v>1000</v>
      </c>
      <c r="E14" s="21" t="s">
        <v>100</v>
      </c>
      <c r="F14" s="18">
        <v>1300</v>
      </c>
      <c r="G14" s="21" t="s">
        <v>114</v>
      </c>
    </row>
    <row r="15" spans="1:7" ht="14.25" x14ac:dyDescent="0.2">
      <c r="A15" s="10"/>
      <c r="B15" s="5"/>
      <c r="C15" s="6" t="s">
        <v>40</v>
      </c>
      <c r="D15" s="18">
        <v>3000</v>
      </c>
      <c r="E15" s="21" t="s">
        <v>100</v>
      </c>
      <c r="F15" s="18">
        <v>4000</v>
      </c>
      <c r="G15" s="21" t="s">
        <v>114</v>
      </c>
    </row>
    <row r="16" spans="1:7" ht="14.25" x14ac:dyDescent="0.2">
      <c r="A16" s="10"/>
      <c r="B16" s="7"/>
      <c r="C16" s="6" t="s">
        <v>41</v>
      </c>
      <c r="D16" s="18">
        <v>4500</v>
      </c>
      <c r="E16" s="21" t="s">
        <v>100</v>
      </c>
      <c r="F16" s="18">
        <v>6000</v>
      </c>
      <c r="G16" s="21" t="s">
        <v>114</v>
      </c>
    </row>
    <row r="17" spans="1:7" ht="14.25" x14ac:dyDescent="0.2">
      <c r="A17" s="10"/>
      <c r="B17" s="5" t="s">
        <v>42</v>
      </c>
      <c r="C17" s="6" t="s">
        <v>43</v>
      </c>
      <c r="D17" s="18">
        <v>3000</v>
      </c>
      <c r="E17" s="21" t="s">
        <v>100</v>
      </c>
      <c r="F17" s="18">
        <v>4000</v>
      </c>
      <c r="G17" s="21" t="s">
        <v>114</v>
      </c>
    </row>
    <row r="18" spans="1:7" ht="14.25" x14ac:dyDescent="0.2">
      <c r="A18" s="10"/>
      <c r="B18" s="7"/>
      <c r="C18" s="6" t="s">
        <v>44</v>
      </c>
      <c r="D18" s="18">
        <v>4500</v>
      </c>
      <c r="E18" s="21" t="s">
        <v>100</v>
      </c>
      <c r="F18" s="18">
        <v>6000</v>
      </c>
      <c r="G18" s="21" t="s">
        <v>114</v>
      </c>
    </row>
    <row r="19" spans="1:7" ht="14.25" x14ac:dyDescent="0.2">
      <c r="A19" s="10"/>
      <c r="B19" s="5" t="s">
        <v>45</v>
      </c>
      <c r="C19" s="6" t="s">
        <v>46</v>
      </c>
      <c r="D19" s="18">
        <v>500</v>
      </c>
      <c r="E19" s="21" t="s">
        <v>100</v>
      </c>
      <c r="F19" s="18">
        <v>650</v>
      </c>
      <c r="G19" s="21" t="s">
        <v>114</v>
      </c>
    </row>
    <row r="20" spans="1:7" ht="14.25" x14ac:dyDescent="0.2">
      <c r="A20" s="10"/>
      <c r="B20" s="7"/>
      <c r="C20" s="6" t="s">
        <v>47</v>
      </c>
      <c r="D20" s="18">
        <v>1500</v>
      </c>
      <c r="E20" s="21" t="s">
        <v>100</v>
      </c>
      <c r="F20" s="18">
        <v>2000</v>
      </c>
      <c r="G20" s="21" t="s">
        <v>114</v>
      </c>
    </row>
    <row r="21" spans="1:7" ht="14.25" x14ac:dyDescent="0.2">
      <c r="A21" s="10"/>
      <c r="B21" s="8" t="s">
        <v>48</v>
      </c>
      <c r="C21" s="6"/>
      <c r="D21" s="18">
        <v>500</v>
      </c>
      <c r="E21" s="21" t="s">
        <v>100</v>
      </c>
      <c r="F21" s="18">
        <v>650</v>
      </c>
      <c r="G21" s="21" t="s">
        <v>114</v>
      </c>
    </row>
    <row r="22" spans="1:7" ht="14.25" x14ac:dyDescent="0.2">
      <c r="A22" s="11"/>
      <c r="B22" s="8" t="s">
        <v>49</v>
      </c>
      <c r="C22" s="6"/>
      <c r="D22" s="18">
        <v>500</v>
      </c>
      <c r="E22" s="21" t="s">
        <v>100</v>
      </c>
      <c r="F22" s="18">
        <v>650</v>
      </c>
      <c r="G22" s="21" t="s">
        <v>114</v>
      </c>
    </row>
    <row r="23" spans="1:7" x14ac:dyDescent="0.2">
      <c r="A23" s="10" t="s">
        <v>50</v>
      </c>
      <c r="B23" s="5" t="s">
        <v>51</v>
      </c>
      <c r="C23" s="6" t="s">
        <v>52</v>
      </c>
      <c r="D23" s="18">
        <v>1800</v>
      </c>
      <c r="E23" s="20" t="s">
        <v>103</v>
      </c>
      <c r="F23" s="18">
        <v>2000</v>
      </c>
      <c r="G23" s="20" t="s">
        <v>103</v>
      </c>
    </row>
    <row r="24" spans="1:7" ht="14.25" x14ac:dyDescent="0.2">
      <c r="A24" s="10"/>
      <c r="B24" s="5"/>
      <c r="C24" s="6" t="s">
        <v>53</v>
      </c>
      <c r="D24" s="18">
        <v>2000</v>
      </c>
      <c r="E24" s="21" t="s">
        <v>100</v>
      </c>
      <c r="F24" s="18">
        <v>2600</v>
      </c>
      <c r="G24" s="21" t="s">
        <v>114</v>
      </c>
    </row>
    <row r="25" spans="1:7" ht="14.25" x14ac:dyDescent="0.2">
      <c r="A25" s="10"/>
      <c r="B25" s="7"/>
      <c r="C25" s="6" t="s">
        <v>47</v>
      </c>
      <c r="D25" s="18">
        <v>3000</v>
      </c>
      <c r="E25" s="21" t="s">
        <v>100</v>
      </c>
      <c r="F25" s="18">
        <v>4000</v>
      </c>
      <c r="G25" s="21" t="s">
        <v>114</v>
      </c>
    </row>
    <row r="26" spans="1:7" ht="14.25" x14ac:dyDescent="0.2">
      <c r="A26" s="10"/>
      <c r="B26" s="8" t="s">
        <v>54</v>
      </c>
      <c r="C26" s="6"/>
      <c r="D26" s="18">
        <v>15000</v>
      </c>
      <c r="E26" s="20" t="s">
        <v>104</v>
      </c>
      <c r="F26" s="18">
        <v>18000</v>
      </c>
      <c r="G26" s="20" t="s">
        <v>115</v>
      </c>
    </row>
    <row r="27" spans="1:7" ht="14.25" x14ac:dyDescent="0.2">
      <c r="A27" s="11"/>
      <c r="B27" s="8" t="s">
        <v>55</v>
      </c>
      <c r="C27" s="6"/>
      <c r="D27" s="18">
        <v>1000</v>
      </c>
      <c r="E27" s="21" t="s">
        <v>100</v>
      </c>
      <c r="F27" s="18">
        <v>1300</v>
      </c>
      <c r="G27" s="21" t="s">
        <v>114</v>
      </c>
    </row>
    <row r="28" spans="1:7" x14ac:dyDescent="0.2">
      <c r="A28" s="10" t="s">
        <v>56</v>
      </c>
      <c r="B28" s="5" t="s">
        <v>57</v>
      </c>
      <c r="C28" s="6" t="s">
        <v>120</v>
      </c>
      <c r="D28" s="18">
        <v>90</v>
      </c>
      <c r="E28" s="20" t="s">
        <v>105</v>
      </c>
      <c r="F28" s="18">
        <v>300</v>
      </c>
      <c r="G28" s="20" t="s">
        <v>116</v>
      </c>
    </row>
    <row r="29" spans="1:7" x14ac:dyDescent="0.2">
      <c r="A29" s="10"/>
      <c r="B29" s="5"/>
      <c r="C29" s="6" t="s">
        <v>121</v>
      </c>
      <c r="D29" s="18">
        <v>60</v>
      </c>
      <c r="E29" s="20" t="s">
        <v>105</v>
      </c>
      <c r="F29" s="18">
        <v>200</v>
      </c>
      <c r="G29" s="20" t="s">
        <v>110</v>
      </c>
    </row>
    <row r="30" spans="1:7" x14ac:dyDescent="0.2">
      <c r="A30" s="10"/>
      <c r="B30" s="5"/>
      <c r="C30" s="6" t="s">
        <v>122</v>
      </c>
      <c r="D30" s="18">
        <v>45</v>
      </c>
      <c r="E30" s="20" t="s">
        <v>105</v>
      </c>
      <c r="F30" s="18">
        <v>150</v>
      </c>
      <c r="G30" s="20" t="s">
        <v>110</v>
      </c>
    </row>
    <row r="31" spans="1:7" x14ac:dyDescent="0.2">
      <c r="A31" s="10"/>
      <c r="B31" s="7"/>
      <c r="C31" s="6" t="s">
        <v>58</v>
      </c>
      <c r="D31" s="18">
        <v>10</v>
      </c>
      <c r="E31" s="20" t="s">
        <v>105</v>
      </c>
      <c r="F31" s="18">
        <v>30</v>
      </c>
      <c r="G31" s="20" t="s">
        <v>116</v>
      </c>
    </row>
    <row r="32" spans="1:7" ht="25.5" x14ac:dyDescent="0.2">
      <c r="A32" s="10"/>
      <c r="B32" s="15" t="s">
        <v>59</v>
      </c>
      <c r="C32" s="14" t="s">
        <v>123</v>
      </c>
      <c r="D32" s="18">
        <v>100</v>
      </c>
      <c r="E32" s="20" t="s">
        <v>105</v>
      </c>
      <c r="F32" s="18">
        <v>330</v>
      </c>
      <c r="G32" s="20" t="s">
        <v>110</v>
      </c>
    </row>
    <row r="33" spans="1:7" x14ac:dyDescent="0.2">
      <c r="A33" s="11"/>
      <c r="B33" s="7"/>
      <c r="C33" s="6" t="s">
        <v>60</v>
      </c>
      <c r="D33" s="18">
        <v>4</v>
      </c>
      <c r="E33" s="20" t="s">
        <v>106</v>
      </c>
      <c r="F33" s="18">
        <v>4</v>
      </c>
      <c r="G33" s="20" t="s">
        <v>117</v>
      </c>
    </row>
    <row r="34" spans="1:7" ht="14.25" x14ac:dyDescent="0.2">
      <c r="A34" s="10" t="s">
        <v>61</v>
      </c>
      <c r="B34" s="5" t="s">
        <v>62</v>
      </c>
      <c r="C34" s="6" t="s">
        <v>63</v>
      </c>
      <c r="D34" s="18">
        <v>30000</v>
      </c>
      <c r="E34" s="20" t="s">
        <v>104</v>
      </c>
      <c r="F34" s="18">
        <v>35000</v>
      </c>
      <c r="G34" s="20" t="s">
        <v>115</v>
      </c>
    </row>
    <row r="35" spans="1:7" ht="14.25" x14ac:dyDescent="0.2">
      <c r="A35" s="10"/>
      <c r="B35" s="7"/>
      <c r="C35" s="6" t="s">
        <v>64</v>
      </c>
      <c r="D35" s="18">
        <v>250</v>
      </c>
      <c r="E35" s="20" t="s">
        <v>104</v>
      </c>
      <c r="F35" s="18">
        <v>300</v>
      </c>
      <c r="G35" s="20" t="s">
        <v>115</v>
      </c>
    </row>
    <row r="36" spans="1:7" x14ac:dyDescent="0.2">
      <c r="A36" s="10"/>
      <c r="B36" s="7" t="s">
        <v>93</v>
      </c>
      <c r="C36" s="6"/>
      <c r="D36" s="18">
        <v>3</v>
      </c>
      <c r="E36" s="20" t="s">
        <v>107</v>
      </c>
      <c r="F36" s="18">
        <v>2</v>
      </c>
      <c r="G36" s="20" t="s">
        <v>109</v>
      </c>
    </row>
    <row r="37" spans="1:7" x14ac:dyDescent="0.2">
      <c r="A37" s="10"/>
      <c r="B37" s="8" t="s">
        <v>65</v>
      </c>
      <c r="C37" s="6"/>
      <c r="D37" s="18">
        <v>3000</v>
      </c>
      <c r="E37" s="20" t="s">
        <v>103</v>
      </c>
      <c r="F37" s="18">
        <v>3300</v>
      </c>
      <c r="G37" s="20" t="s">
        <v>103</v>
      </c>
    </row>
    <row r="38" spans="1:7" x14ac:dyDescent="0.2">
      <c r="A38" s="10"/>
      <c r="B38" s="8" t="s">
        <v>96</v>
      </c>
      <c r="C38" s="6"/>
      <c r="D38" s="18">
        <v>2000</v>
      </c>
      <c r="E38" s="20" t="s">
        <v>103</v>
      </c>
      <c r="F38" s="18">
        <v>2200</v>
      </c>
      <c r="G38" s="20" t="s">
        <v>103</v>
      </c>
    </row>
    <row r="39" spans="1:7" x14ac:dyDescent="0.2">
      <c r="A39" s="10"/>
      <c r="B39" s="8" t="s">
        <v>66</v>
      </c>
      <c r="C39" s="6"/>
      <c r="D39" s="18">
        <v>12</v>
      </c>
      <c r="E39" s="20" t="s">
        <v>108</v>
      </c>
      <c r="F39" s="18">
        <v>7.5</v>
      </c>
      <c r="G39" s="20" t="s">
        <v>109</v>
      </c>
    </row>
    <row r="40" spans="1:7" x14ac:dyDescent="0.2">
      <c r="A40" s="11"/>
      <c r="B40" s="8" t="s">
        <v>89</v>
      </c>
      <c r="C40" s="6"/>
      <c r="D40" s="18">
        <v>8</v>
      </c>
      <c r="E40" s="20" t="s">
        <v>107</v>
      </c>
      <c r="F40" s="18">
        <v>5</v>
      </c>
      <c r="G40" s="20" t="s">
        <v>109</v>
      </c>
    </row>
    <row r="41" spans="1:7" ht="14.25" x14ac:dyDescent="0.2">
      <c r="A41" s="10" t="s">
        <v>67</v>
      </c>
      <c r="B41" s="5" t="s">
        <v>68</v>
      </c>
      <c r="C41" s="6" t="s">
        <v>94</v>
      </c>
      <c r="D41" s="18">
        <v>8300</v>
      </c>
      <c r="E41" s="20" t="s">
        <v>104</v>
      </c>
      <c r="F41" s="18">
        <v>10000</v>
      </c>
      <c r="G41" s="20" t="s">
        <v>115</v>
      </c>
    </row>
    <row r="42" spans="1:7" ht="14.25" x14ac:dyDescent="0.2">
      <c r="A42" s="3"/>
      <c r="B42" s="7"/>
      <c r="C42" s="6" t="s">
        <v>95</v>
      </c>
      <c r="D42" s="18">
        <v>1600</v>
      </c>
      <c r="E42" s="20" t="s">
        <v>104</v>
      </c>
      <c r="F42" s="18">
        <v>2000</v>
      </c>
      <c r="G42" s="20" t="s">
        <v>115</v>
      </c>
    </row>
    <row r="43" spans="1:7" ht="14.25" x14ac:dyDescent="0.2">
      <c r="A43" s="3"/>
      <c r="B43" s="5" t="s">
        <v>69</v>
      </c>
      <c r="C43" s="6" t="s">
        <v>70</v>
      </c>
      <c r="D43" s="18">
        <v>3000</v>
      </c>
      <c r="E43" s="20" t="s">
        <v>104</v>
      </c>
      <c r="F43" s="18">
        <v>3500</v>
      </c>
      <c r="G43" s="20" t="s">
        <v>115</v>
      </c>
    </row>
    <row r="44" spans="1:7" x14ac:dyDescent="0.2">
      <c r="A44" s="12"/>
      <c r="B44" s="7"/>
      <c r="C44" s="6" t="s">
        <v>71</v>
      </c>
      <c r="D44" s="18">
        <v>3000</v>
      </c>
      <c r="E44" s="20" t="s">
        <v>105</v>
      </c>
      <c r="F44" s="18">
        <v>10000</v>
      </c>
      <c r="G44" s="20" t="s">
        <v>110</v>
      </c>
    </row>
    <row r="45" spans="1:7" x14ac:dyDescent="0.2">
      <c r="A45" s="10" t="s">
        <v>72</v>
      </c>
      <c r="B45" s="5" t="s">
        <v>73</v>
      </c>
      <c r="C45" s="6" t="s">
        <v>46</v>
      </c>
      <c r="D45" s="18">
        <v>2</v>
      </c>
      <c r="E45" s="20" t="s">
        <v>101</v>
      </c>
      <c r="F45" s="18">
        <v>2</v>
      </c>
      <c r="G45" s="20" t="s">
        <v>101</v>
      </c>
    </row>
    <row r="46" spans="1:7" x14ac:dyDescent="0.2">
      <c r="A46" s="3"/>
      <c r="B46" s="5"/>
      <c r="C46" s="6" t="s">
        <v>47</v>
      </c>
      <c r="D46" s="18">
        <v>4</v>
      </c>
      <c r="E46" s="20" t="s">
        <v>101</v>
      </c>
      <c r="F46" s="18">
        <v>4</v>
      </c>
      <c r="G46" s="20" t="s">
        <v>101</v>
      </c>
    </row>
    <row r="47" spans="1:7" x14ac:dyDescent="0.2">
      <c r="A47" s="3"/>
      <c r="B47" s="7"/>
      <c r="C47" s="6" t="s">
        <v>74</v>
      </c>
      <c r="D47" s="18" t="s">
        <v>112</v>
      </c>
      <c r="E47" s="20" t="s">
        <v>101</v>
      </c>
      <c r="F47" s="18" t="s">
        <v>112</v>
      </c>
      <c r="G47" s="20" t="s">
        <v>101</v>
      </c>
    </row>
    <row r="48" spans="1:7" x14ac:dyDescent="0.2">
      <c r="A48" s="12"/>
      <c r="B48" s="8" t="s">
        <v>75</v>
      </c>
      <c r="C48" s="6" t="s">
        <v>76</v>
      </c>
      <c r="D48" s="18">
        <v>3</v>
      </c>
      <c r="E48" s="20" t="s">
        <v>101</v>
      </c>
      <c r="F48" s="18">
        <v>3</v>
      </c>
      <c r="G48" s="20" t="s">
        <v>101</v>
      </c>
    </row>
    <row r="49" spans="1:7" x14ac:dyDescent="0.2">
      <c r="A49" s="10" t="s">
        <v>77</v>
      </c>
      <c r="B49" s="8" t="s">
        <v>78</v>
      </c>
      <c r="C49" s="6"/>
      <c r="D49" s="18">
        <v>300</v>
      </c>
      <c r="E49" s="20" t="s">
        <v>105</v>
      </c>
      <c r="F49" s="18">
        <v>1000</v>
      </c>
      <c r="G49" s="20" t="s">
        <v>110</v>
      </c>
    </row>
    <row r="50" spans="1:7" ht="14.25" x14ac:dyDescent="0.2">
      <c r="A50" s="3"/>
      <c r="B50" s="8" t="s">
        <v>79</v>
      </c>
      <c r="C50" s="6"/>
      <c r="D50" s="18">
        <v>250</v>
      </c>
      <c r="E50" s="20" t="s">
        <v>104</v>
      </c>
      <c r="F50" s="18">
        <v>300</v>
      </c>
      <c r="G50" s="20" t="s">
        <v>115</v>
      </c>
    </row>
    <row r="51" spans="1:7" x14ac:dyDescent="0.2">
      <c r="A51" s="3"/>
      <c r="B51" s="5" t="s">
        <v>80</v>
      </c>
      <c r="C51" s="6" t="s">
        <v>81</v>
      </c>
      <c r="D51" s="18">
        <v>300</v>
      </c>
      <c r="E51" s="20" t="s">
        <v>105</v>
      </c>
      <c r="F51" s="18">
        <v>1000</v>
      </c>
      <c r="G51" s="20" t="s">
        <v>110</v>
      </c>
    </row>
    <row r="52" spans="1:7" x14ac:dyDescent="0.2">
      <c r="A52" s="3"/>
      <c r="B52" s="7"/>
      <c r="C52" s="6" t="s">
        <v>82</v>
      </c>
      <c r="D52" s="18">
        <v>200</v>
      </c>
      <c r="E52" s="20" t="s">
        <v>105</v>
      </c>
      <c r="F52" s="18">
        <v>600</v>
      </c>
      <c r="G52" s="20" t="s">
        <v>110</v>
      </c>
    </row>
    <row r="53" spans="1:7" x14ac:dyDescent="0.2">
      <c r="A53" s="3"/>
      <c r="B53" s="5" t="s">
        <v>83</v>
      </c>
      <c r="C53" s="6" t="s">
        <v>84</v>
      </c>
      <c r="D53" s="18">
        <v>365</v>
      </c>
      <c r="E53" s="20" t="s">
        <v>105</v>
      </c>
      <c r="F53" s="18">
        <v>1200</v>
      </c>
      <c r="G53" s="20" t="s">
        <v>110</v>
      </c>
    </row>
    <row r="54" spans="1:7" x14ac:dyDescent="0.2">
      <c r="A54" s="3"/>
      <c r="B54" s="7"/>
      <c r="C54" s="6" t="s">
        <v>85</v>
      </c>
      <c r="D54" s="18">
        <v>225</v>
      </c>
      <c r="E54" s="20" t="s">
        <v>105</v>
      </c>
      <c r="F54" s="18">
        <v>750</v>
      </c>
      <c r="G54" s="20" t="s">
        <v>110</v>
      </c>
    </row>
    <row r="55" spans="1:7" x14ac:dyDescent="0.2">
      <c r="A55" s="3"/>
      <c r="B55" s="5" t="s">
        <v>86</v>
      </c>
      <c r="C55" s="6" t="s">
        <v>87</v>
      </c>
      <c r="D55" s="18">
        <v>5</v>
      </c>
      <c r="E55" s="20" t="s">
        <v>113</v>
      </c>
      <c r="F55" s="18">
        <v>12</v>
      </c>
      <c r="G55" s="20" t="s">
        <v>111</v>
      </c>
    </row>
    <row r="56" spans="1:7" ht="14.25" x14ac:dyDescent="0.2">
      <c r="A56" s="12"/>
      <c r="B56" s="7"/>
      <c r="C56" s="6" t="s">
        <v>88</v>
      </c>
      <c r="D56" s="18">
        <v>3000</v>
      </c>
      <c r="E56" s="20" t="s">
        <v>104</v>
      </c>
      <c r="F56" s="18">
        <v>3500</v>
      </c>
      <c r="G56" s="20" t="s">
        <v>115</v>
      </c>
    </row>
  </sheetData>
  <customSheetViews>
    <customSheetView guid="{D8353231-BE10-43E4-8DF1-493939E16782}" showRuler="0">
      <pane ySplit="2" topLeftCell="A3" activePane="bottomLeft" state="frozen"/>
      <selection pane="bottomLeft" sqref="A1:D1"/>
      <pageMargins left="0.75" right="0.75" top="1" bottom="1" header="0.5" footer="0.5"/>
      <pageSetup orientation="portrait" r:id="rId1"/>
      <headerFooter alignWithMargins="0"/>
    </customSheetView>
    <customSheetView guid="{BDBAF737-1AD4-4A65-B651-F9D81570F352}">
      <pane ySplit="2" topLeftCell="A3" activePane="bottomLeft" state="frozen"/>
      <selection pane="bottomLeft" sqref="A1:D1"/>
      <pageMargins left="0.75" right="0.75" top="1" bottom="1" header="0.5" footer="0.5"/>
      <pageSetup orientation="portrait" r:id="rId2"/>
      <headerFooter alignWithMargins="0"/>
    </customSheetView>
  </customSheetViews>
  <mergeCells count="4">
    <mergeCell ref="A3:B3"/>
    <mergeCell ref="A1:D1"/>
    <mergeCell ref="D2:E2"/>
    <mergeCell ref="F2:G2"/>
  </mergeCells>
  <phoneticPr fontId="0" type="noConversion"/>
  <pageMargins left="0.75" right="0.75" top="1" bottom="1" header="0.5" footer="0.5"/>
  <pageSetup scale="84"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Activities</vt:lpstr>
      <vt:lpstr>Schedule</vt:lpstr>
      <vt:lpstr>Production Rates</vt:lpstr>
      <vt:lpstr>Activities!Print_Area</vt:lpstr>
      <vt:lpstr>'Production Rates'!Print_Area</vt:lpstr>
      <vt:lpstr>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Beran, Joey</cp:lastModifiedBy>
  <cp:lastPrinted>2022-08-04T14:17:58Z</cp:lastPrinted>
  <dcterms:created xsi:type="dcterms:W3CDTF">2003-03-12T16:20:09Z</dcterms:created>
  <dcterms:modified xsi:type="dcterms:W3CDTF">2025-03-04T17:43:03Z</dcterms:modified>
</cp:coreProperties>
</file>